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codeName="ЭтаКнига" hidePivotFieldList="1"/>
  <mc:AlternateContent xmlns:mc="http://schemas.openxmlformats.org/markup-compatibility/2006">
    <mc:Choice Requires="x15">
      <x15ac:absPath xmlns:x15ac="http://schemas.microsoft.com/office/spreadsheetml/2010/11/ac" url="D:\Programing\Not university\excel-online-retail-dashboard\"/>
    </mc:Choice>
  </mc:AlternateContent>
  <xr:revisionPtr revIDLastSave="0" documentId="13_ncr:1_{0B1F5F93-5478-49D2-92BA-693D77B71E2D}" xr6:coauthVersionLast="47" xr6:coauthVersionMax="47" xr10:uidLastSave="{00000000-0000-0000-0000-000000000000}"/>
  <bookViews>
    <workbookView xWindow="-120" yWindow="-120" windowWidth="29040" windowHeight="15840" activeTab="6" xr2:uid="{00000000-000D-0000-FFFF-FFFF00000000}"/>
  </bookViews>
  <sheets>
    <sheet name="README" sheetId="1" r:id="rId1"/>
    <sheet name="Metrics Dictionary" sheetId="2" r:id="rId2"/>
    <sheet name="Data_Quality" sheetId="4" r:id="rId3"/>
    <sheet name="Control" sheetId="3" r:id="rId4"/>
    <sheet name="Dashboard" sheetId="5" r:id="rId5"/>
    <sheet name="PT_Calc" sheetId="8" state="hidden" r:id="rId6"/>
    <sheet name="Customers" sheetId="6" r:id="rId7"/>
    <sheet name="C_Calc" sheetId="12" state="hidden" r:id="rId8"/>
    <sheet name="Products" sheetId="7" r:id="rId9"/>
  </sheets>
  <definedNames>
    <definedName name="AsOfDate">Control!$B$2</definedName>
    <definedName name="Срез_Country">#N/A</definedName>
    <definedName name="Срез_Country1">#N/A</definedName>
    <definedName name="Срез_Month">#N/A</definedName>
    <definedName name="Срез_Year">#N/A</definedName>
  </definedNames>
  <calcPr calcId="191029"/>
  <pivotCaches>
    <pivotCache cacheId="0" r:id="rId10"/>
    <pivotCache cacheId="2" r:id="rId11"/>
    <pivotCache cacheId="3" r:id="rId12"/>
    <pivotCache cacheId="59" r:id="rId13"/>
    <pivotCache cacheId="62" r:id="rId14"/>
    <pivotCache cacheId="65" r:id="rId15"/>
  </pivotCaches>
  <extLst>
    <ext xmlns:x14="http://schemas.microsoft.com/office/spreadsheetml/2009/9/main" uri="{876F7934-8845-4945-9796-88D515C7AA90}">
      <x14:pivotCaches>
        <pivotCache cacheId="6" r:id="rId16"/>
        <pivotCache cacheId="7" r:id="rId17"/>
      </x14:pivotCaches>
    </ext>
    <ext xmlns:x14="http://schemas.microsoft.com/office/spreadsheetml/2009/9/main" uri="{BBE1A952-AA13-448e-AADC-164F8A28A991}">
      <x14:slicerCaches>
        <x14:slicerCache r:id="rId18"/>
        <x14:slicerCache r:id="rId19"/>
        <x14:slicerCache r:id="rId20"/>
        <x14:slicerCache r:id="rId21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tg_sales_raw_86074cf1-763a-4b96-9420-258adbb06f91" name="stg_sales_raw" connection="Запрос — stg_sales_raw"/>
          <x15:modelTable id="fct_Sales_edaab9ed-f76d-4e2e-b43b-c74f069d7ba9" name="fct_Sales" connection="Запрос — fct_Sales"/>
          <x15:modelTable id="dim_Product_52b1ddfc-2d01-48b2-8707-cdee7a643e2a" name="dim_Product" connection="Запрос — dim_Product"/>
          <x15:modelTable id="dim_Customer_dc4f9b58-f093-41c0-b7dd-4e26a069d589" name="dim_Customer" connection="Запрос — dim_Customer"/>
          <x15:modelTable id="dim_Country_401dbe9a-e883-4385-b15e-e4f6643af38c" name="dim_Country" connection="Запрос — dim_Country"/>
          <x15:modelTable id="tbl_Control_65792d22-a2cc-4625-b3e0-a3dd0bbdf5f5" name="tbl_Control" connection="Запрос — tbl_Control"/>
          <x15:modelTable id="Calendar" name="dim_Date" connection="Подключение"/>
        </x15:modelTables>
        <x15:modelRelationships>
          <x15:modelRelationship fromTable="fct_Sales" fromColumn="StockCode" toTable="dim_Product" toColumn="StockCode"/>
          <x15:modelRelationship fromTable="fct_Sales" fromColumn="CustomerID" toTable="dim_Customer" toColumn="CustomerID"/>
          <x15:modelRelationship fromTable="fct_Sales" fromColumn="InvoiceDate" toTable="dim_Date" toColumn="Date"/>
          <x15:modelRelationship fromTable="dim_Customer" fromColumn="Country" toTable="dim_Country" toColumn="Countr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3" i="5" l="1"/>
  <c r="B3" i="5"/>
  <c r="J3" i="5"/>
  <c r="N3" i="5"/>
  <c r="F3" i="5"/>
  <c r="B32" i="6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7121C8E-4638-4BDB-99C9-E2D06ACC4EE2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845DDE2-8759-4E6B-BF6F-CB80F0CB1D96}" name="Запрос — dim_Country" description="Соединение с запросом &quot;dim_Country&quot; в книге." type="100" refreshedVersion="8" minRefreshableVersion="5">
    <extLst>
      <ext xmlns:x15="http://schemas.microsoft.com/office/spreadsheetml/2010/11/main" uri="{DE250136-89BD-433C-8126-D09CA5730AF9}">
        <x15:connection id="ffdec575-e006-4bda-b065-4207d85814af"/>
      </ext>
    </extLst>
  </connection>
  <connection id="3" xr16:uid="{F3C525FC-323A-42D4-8B51-B487394C6E3A}" name="Запрос — dim_Customer" description="Соединение с запросом &quot;dim_Customer&quot; в книге." type="100" refreshedVersion="8" minRefreshableVersion="5">
    <extLst>
      <ext xmlns:x15="http://schemas.microsoft.com/office/spreadsheetml/2010/11/main" uri="{DE250136-89BD-433C-8126-D09CA5730AF9}">
        <x15:connection id="cc86568c-c049-4666-92fb-18d3e087a159"/>
      </ext>
    </extLst>
  </connection>
  <connection id="4" xr16:uid="{D1575611-0FBA-402F-B4BF-5BA8C733B74D}" name="Запрос — dim_Product" description="Соединение с запросом &quot;dim_Product&quot; в книге." type="100" refreshedVersion="8" minRefreshableVersion="5">
    <extLst>
      <ext xmlns:x15="http://schemas.microsoft.com/office/spreadsheetml/2010/11/main" uri="{DE250136-89BD-433C-8126-D09CA5730AF9}">
        <x15:connection id="365165dc-1949-4834-bd84-165a5c9c3332"/>
      </ext>
    </extLst>
  </connection>
  <connection id="5" xr16:uid="{F8F4D67E-F40A-45C0-A418-4E0493D09412}" name="Запрос — fct_Sales" description="Соединение с запросом &quot;fct_Sales&quot; в книге." type="100" refreshedVersion="8" minRefreshableVersion="5">
    <extLst>
      <ext xmlns:x15="http://schemas.microsoft.com/office/spreadsheetml/2010/11/main" uri="{DE250136-89BD-433C-8126-D09CA5730AF9}">
        <x15:connection id="dd957c90-d033-4e50-b779-def4ea212c7d"/>
      </ext>
    </extLst>
  </connection>
  <connection id="6" xr16:uid="{8E08BF0F-BEE8-4275-8F8F-886FB416341E}" name="Запрос — stg_sales_raw" description="Соединение с запросом &quot;stg_sales_raw&quot; в книге." type="100" refreshedVersion="8" minRefreshableVersion="5">
    <extLst>
      <ext xmlns:x15="http://schemas.microsoft.com/office/spreadsheetml/2010/11/main" uri="{DE250136-89BD-433C-8126-D09CA5730AF9}">
        <x15:connection id="d9809d64-6b5e-43c3-a5de-a141dd32903c"/>
      </ext>
    </extLst>
  </connection>
  <connection id="7" xr16:uid="{7B4DD5D9-C15C-47B4-A244-F0C0D50BC8D2}" name="Запрос — tbl_Control" description="Соединение с запросом &quot;tbl_Control&quot; в книге." type="100" refreshedVersion="8" minRefreshableVersion="5">
    <extLst>
      <ext xmlns:x15="http://schemas.microsoft.com/office/spreadsheetml/2010/11/main" uri="{DE250136-89BD-433C-8126-D09CA5730AF9}">
        <x15:connection id="b4b07095-502c-455b-941b-e7bf8cbd143a"/>
      </ext>
    </extLst>
  </connection>
  <connection id="8" xr16:uid="{3C17B846-818A-4A25-A15C-19D76DB561CB}" name="Подключение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2">
    <s v="ThisWorkbookDataModel"/>
    <s v="&quot;£&quot;#,0.00;-&quot;£&quot;#,0.00;&quot;£&quot;#,0.00"/>
    <s v="{[dim_Country].[Country].[All]}"/>
    <s v="[Measures].[m_TrueRevenue]"/>
    <s v="[Measures].[m_TrueOrders]"/>
    <s v="[Measures].[m_AOV]"/>
    <s v="[Measures].[m_Customers]"/>
    <s v="#,0"/>
    <s v="[Measures].[m_CancelledRate]"/>
    <s v="0.0%;-0.0%;0.0%"/>
    <s v="{[dim_Date].[Year].[All]}"/>
    <s v="{[dim_Date].[Month].[All]}"/>
  </metadataStrings>
  <mdxMetadata count="6">
    <mdx n="0" f="v">
      <t c="4" si="9">
        <n x="8"/>
        <n x="2" s="1"/>
        <n x="11" s="1"/>
        <n x="10" s="1"/>
      </t>
    </mdx>
    <mdx n="0" f="v">
      <t c="4" si="7">
        <n x="6"/>
        <n x="2" s="1"/>
        <n x="11" s="1"/>
        <n x="10" s="1"/>
      </t>
    </mdx>
    <mdx n="0" f="v">
      <t c="4" si="7">
        <n x="4"/>
        <n x="2" s="1"/>
        <n x="11" s="1"/>
        <n x="10" s="1"/>
      </t>
    </mdx>
    <mdx n="0" f="v">
      <t c="4" si="1">
        <n x="3"/>
        <n x="2" s="1"/>
        <n x="11" s="1"/>
        <n x="10" s="1"/>
      </t>
    </mdx>
    <mdx n="0" f="v">
      <t c="4" si="1">
        <n x="5"/>
        <n x="2" s="1"/>
        <n x="11" s="1"/>
        <n x="10" s="1"/>
      </t>
    </mdx>
    <mdx n="0" f="v">
      <t c="2" si="7">
        <n x="6"/>
        <n x="2" s="1"/>
      </t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<sst xmlns="http://schemas.openxmlformats.org/spreadsheetml/2006/main" count="222" uniqueCount="182">
  <si>
    <t>Customers</t>
  </si>
  <si>
    <t>Excel Online Retail Dashboard (Power Query + Power Pivot + DAX)</t>
  </si>
  <si>
    <t>Дашборд и аналитическая модель в Excel для транзакций интернет‑магазина на датасете UCI Online Retail (2010–2011).</t>
  </si>
  <si>
    <t>Данные содержат строки позиций в инвойсах; отмены помечаются InvoiceNo, начинающимся с "C", валюта цен — фунты стерлингов.</t>
  </si>
  <si>
    <t>Что внутри</t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</si>
  <si>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Dashboard</t>
    </r>
    <r>
      <rPr>
        <sz val="11"/>
        <color theme="1"/>
        <rFont val="Calibri"/>
        <family val="2"/>
        <scheme val="minor"/>
      </rPr>
      <t>` — основные KPI и визуализации.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</si>
  <si>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>` — клиентская аналитика (в т.ч. RFM).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</si>
  <si>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Products</t>
    </r>
    <r>
      <rPr>
        <sz val="11"/>
        <color theme="1"/>
        <rFont val="Calibri"/>
        <family val="2"/>
        <scheme val="minor"/>
      </rPr>
      <t>` — товарная аналитика (в т.ч. ABC/Pareto).</t>
    </r>
  </si>
  <si>
    <r>
      <t xml:space="preserve">  - `</t>
    </r>
    <r>
      <rPr>
        <sz val="11"/>
        <color theme="5" tint="-0.249977111117893"/>
        <rFont val="Calibri"/>
        <family val="2"/>
        <charset val="204"/>
        <scheme val="minor"/>
      </rPr>
      <t>Data_Quality</t>
    </r>
    <r>
      <rPr>
        <sz val="11"/>
        <color theme="1"/>
        <rFont val="Calibri"/>
        <family val="2"/>
        <scheme val="minor"/>
      </rPr>
      <t>` — контроль качества данных и допущения.</t>
    </r>
  </si>
  <si>
    <t>Бизнес-вопросы</t>
  </si>
  <si>
    <t>- Как меняется выручка во времени и какие страны дают основной вклад?
- Какие товары лидируют по выручке и где высокая доля отмен?
- Какие клиенты приносят больше всего денег и как выглядят сегменты по поведению (RFM)?</t>
  </si>
  <si>
    <t>Источник данных</t>
  </si>
  <si>
    <r>
      <t xml:space="preserve">- Dataset: </t>
    </r>
    <r>
      <rPr>
        <sz val="11"/>
        <color theme="4" tint="-0.249977111117893"/>
        <rFont val="Calibri"/>
        <family val="2"/>
        <charset val="204"/>
        <scheme val="minor"/>
      </rPr>
      <t>UCI Machine Learning Repository — Online Retail</t>
    </r>
    <r>
      <rPr>
        <sz val="11"/>
        <color theme="1"/>
        <rFont val="Calibri"/>
        <family val="2"/>
        <scheme val="minor"/>
      </rPr>
      <t>.
- Состав полей (основные): InvoiceNo, StockCode, Description, Quantity, InvoiceDate, UnitPrice, CustomerID, Country.
- Правило отмен: InvoiceNo начинается с "C".
- Лицензия датасета: CC BY 4.0 (см. страницу набора данных).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</si>
  <si>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Обновляемый ETL в Power Query: импорт, типизация, очистка, вычисляемые поля.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</si>
  <si>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Модель данных (звезда) в Excel Data Model/Power Pivot: факт продаж + измерения (Date/Product/Customer/Country).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</si>
  <si>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DAX‑меры для KPI и аналитики по времени, товарам и клиентам.</t>
    </r>
  </si>
  <si>
    <r>
      <rPr>
        <sz val="11"/>
        <rFont val="Calibri"/>
        <family val="2"/>
        <charset val="204"/>
        <scheme val="minor"/>
      </rPr>
      <t>-</t>
    </r>
    <r>
      <rPr>
        <sz val="11"/>
        <color theme="1"/>
        <rFont val="Calibri"/>
        <family val="2"/>
        <scheme val="minor"/>
      </rPr>
      <t xml:space="preserve"> (планируется) Отчётные листы:</t>
    </r>
  </si>
  <si>
    <t>Определения метрик</t>
  </si>
  <si>
    <r>
      <t>&gt; Полные определения и допущения: см. лист `</t>
    </r>
    <r>
      <rPr>
        <sz val="11"/>
        <color theme="5" tint="-0.249977111117893"/>
        <rFont val="Calibri"/>
        <family val="2"/>
        <charset val="204"/>
        <scheme val="minor"/>
      </rPr>
      <t>Metrics Dictionary</t>
    </r>
    <r>
      <rPr>
        <sz val="11"/>
        <color theme="1"/>
        <rFont val="Calibri"/>
        <family val="2"/>
        <scheme val="minor"/>
      </rPr>
      <t xml:space="preserve">` в Excel-файле.
</t>
    </r>
  </si>
  <si>
    <r>
      <t xml:space="preserve">- </t>
    </r>
    <r>
      <rPr>
        <sz val="11"/>
        <color theme="5" tint="-0.249977111117893"/>
        <rFont val="Calibri"/>
        <family val="2"/>
        <charset val="204"/>
        <scheme val="minor"/>
      </rPr>
      <t>Revenue</t>
    </r>
    <r>
      <rPr>
        <sz val="11"/>
        <color theme="1"/>
        <rFont val="Calibri"/>
        <family val="2"/>
        <scheme val="minor"/>
      </rPr>
      <t xml:space="preserve"> (выручка): сумма по строкам (Quantity * UnitPrice).
- </t>
    </r>
    <r>
      <rPr>
        <sz val="11"/>
        <color theme="5" tint="-0.249977111117893"/>
        <rFont val="Calibri"/>
        <family val="2"/>
        <charset val="204"/>
        <scheme val="minor"/>
      </rPr>
      <t>Orders</t>
    </r>
    <r>
      <rPr>
        <sz val="11"/>
        <color theme="1"/>
        <rFont val="Calibri"/>
        <family val="2"/>
        <scheme val="minor"/>
      </rPr>
      <t xml:space="preserve"> (заказы): количество уникальных InvoiceNo (отдельно считаются “все” и “без отмен”).
- </t>
    </r>
    <r>
      <rPr>
        <sz val="11"/>
        <color theme="5" tint="-0.249977111117893"/>
        <rFont val="Calibri"/>
        <family val="2"/>
        <charset val="204"/>
        <scheme val="minor"/>
      </rPr>
      <t>AOV</t>
    </r>
    <r>
      <rPr>
        <sz val="11"/>
        <color theme="1"/>
        <rFont val="Calibri"/>
        <family val="2"/>
        <scheme val="minor"/>
      </rPr>
      <t xml:space="preserve"> (средний чек): Revenue / Orders.
- </t>
    </r>
    <r>
      <rPr>
        <sz val="11"/>
        <color theme="5" tint="-0.249977111117893"/>
        <rFont val="Calibri"/>
        <family val="2"/>
        <charset val="204"/>
        <scheme val="minor"/>
      </rPr>
      <t>Customers</t>
    </r>
    <r>
      <rPr>
        <sz val="11"/>
        <color theme="1"/>
        <rFont val="Calibri"/>
        <family val="2"/>
        <scheme val="minor"/>
      </rPr>
      <t xml:space="preserve"> (активные клиенты): количество уникальных CustomerID.
- </t>
    </r>
    <r>
      <rPr>
        <sz val="11"/>
        <color theme="5" tint="-0.249977111117893"/>
        <rFont val="Calibri"/>
        <family val="2"/>
        <charset val="204"/>
        <scheme val="minor"/>
      </rPr>
      <t>Cancel Rate</t>
    </r>
    <r>
      <rPr>
        <sz val="11"/>
        <color theme="1"/>
        <rFont val="Calibri"/>
        <family val="2"/>
        <scheme val="minor"/>
      </rPr>
      <t xml:space="preserve"> (доля отмен): доля заказов/строк с InvoiceNo="C…".</t>
    </r>
  </si>
  <si>
    <t>Требования</t>
  </si>
  <si>
    <t>- Excel с Power Query и Data Model/Power Pivot (обычно Microsoft 365 / Excel 2019+).
- Доступ к файлу датасета (локально).</t>
  </si>
  <si>
    <t>Допущения и ограничения</t>
  </si>
  <si>
    <t>- Отмены определяются по признаку InvoiceNo="C…"; это влияет на подсчёт заказов и “net” метрики.
- UnitPrice в фунтах стерлингов; конвертация валюты не выполняется.
- Качество данных (пропуски CustomerID и др.) отражается на листе `Data_Quality`.</t>
  </si>
  <si>
    <t>Метрика</t>
  </si>
  <si>
    <t>Формула/Логика</t>
  </si>
  <si>
    <t>Важные нюансы</t>
  </si>
  <si>
    <t>Название DAX-меры</t>
  </si>
  <si>
    <t>Описание</t>
  </si>
  <si>
    <t>Единица измерения</t>
  </si>
  <si>
    <t>Revenue</t>
  </si>
  <si>
    <t>m_Revenue</t>
  </si>
  <si>
    <t>Общая выручка от продаж товаров</t>
  </si>
  <si>
    <t>Фунты стерлингов (£)</t>
  </si>
  <si>
    <t>Orders</t>
  </si>
  <si>
    <t>AOV</t>
  </si>
  <si>
    <t>m_Orders</t>
  </si>
  <si>
    <t>Количество уникальных заказов</t>
  </si>
  <si>
    <t>Штуки (шт.)</t>
  </si>
  <si>
    <t>m_AOV</t>
  </si>
  <si>
    <t>Средний чек (средняя стоимость одного заказа)</t>
  </si>
  <si>
    <t>Cancelled Orders</t>
  </si>
  <si>
    <t>m_Customers</t>
  </si>
  <si>
    <t>Количество уникальных покупателей</t>
  </si>
  <si>
    <t>Чел.</t>
  </si>
  <si>
    <t>m_CancelledOrders</t>
  </si>
  <si>
    <t>Количество отменённых заказов</t>
  </si>
  <si>
    <t>Cancel Rate</t>
  </si>
  <si>
    <t>m_CancelRate</t>
  </si>
  <si>
    <t>Процент отменённых заказов от общего числа заказов</t>
  </si>
  <si>
    <t>Проценты (%)</t>
  </si>
  <si>
    <t>Items Sold</t>
  </si>
  <si>
    <t>m_ItemsSold</t>
  </si>
  <si>
    <t>Общее количество проданных товарных единиц</t>
  </si>
  <si>
    <t>С отменёнными заказами</t>
  </si>
  <si>
    <r>
      <t xml:space="preserve">  - Имена запросов Power Query: `</t>
    </r>
    <r>
      <rPr>
        <sz val="11"/>
        <color theme="5" tint="-0.249977111117893"/>
        <rFont val="Calibri"/>
        <family val="2"/>
        <charset val="204"/>
        <scheme val="minor"/>
      </rPr>
      <t>stg_*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dim_*</t>
    </r>
    <r>
      <rPr>
        <sz val="11"/>
        <color theme="1"/>
        <rFont val="Calibri"/>
        <family val="2"/>
        <scheme val="minor"/>
      </rPr>
      <t>`, `</t>
    </r>
    <r>
      <rPr>
        <sz val="11"/>
        <color theme="5" tint="-0.249977111117893"/>
        <rFont val="Calibri"/>
        <family val="2"/>
        <charset val="204"/>
        <scheme val="minor"/>
      </rPr>
      <t>fct_*</t>
    </r>
    <r>
      <rPr>
        <sz val="11"/>
        <color theme="1"/>
        <rFont val="Calibri"/>
        <family val="2"/>
        <scheme val="minor"/>
      </rPr>
      <t>`.
  - Имена мер DAX: префикс вроде `</t>
    </r>
    <r>
      <rPr>
        <sz val="11"/>
        <color theme="5" tint="-0.249977111117893"/>
        <rFont val="Calibri"/>
        <family val="2"/>
        <charset val="204"/>
        <scheme val="minor"/>
      </rPr>
      <t>m_</t>
    </r>
    <r>
      <rPr>
        <sz val="11"/>
        <color theme="1"/>
        <rFont val="Calibri"/>
        <family val="2"/>
        <scheme val="minor"/>
      </rPr>
      <t>` (например, `</t>
    </r>
    <r>
      <rPr>
        <sz val="11"/>
        <color theme="5" tint="-0.249977111117893"/>
        <rFont val="Calibri"/>
        <family val="2"/>
        <charset val="204"/>
        <scheme val="minor"/>
      </rPr>
      <t>m_Revenue</t>
    </r>
    <r>
      <rPr>
        <sz val="11"/>
        <color theme="1"/>
        <rFont val="Calibri"/>
        <family val="2"/>
        <scheme val="minor"/>
      </rPr>
      <t>`).</t>
    </r>
  </si>
  <si>
    <t>Общее количество строк</t>
  </si>
  <si>
    <t>Процент пропусков CustomerID</t>
  </si>
  <si>
    <t>Диапазон дат</t>
  </si>
  <si>
    <t>Аномалии</t>
  </si>
  <si>
    <t>01.12.2010 - 09.12.2011</t>
  </si>
  <si>
    <t>True Revenue</t>
  </si>
  <si>
    <t>m_TrueRevenue</t>
  </si>
  <si>
    <t>True Orders</t>
  </si>
  <si>
    <t>m_TrueOrders</t>
  </si>
  <si>
    <t>SUM('fct_Sales'[LineRevenue])</t>
  </si>
  <si>
    <t>DISTINCTCOUNT(fct_Sales[InvoiceNo])</t>
  </si>
  <si>
    <t>CALCULATE(
	[m_Revenue];
	'fct_Sales'[IsCancellation] = FALSE()
)</t>
  </si>
  <si>
    <t>CALCULATE(
	[m_Orders];
	'fct_Sales'[IsCancellation] = FALSE()
)</t>
  </si>
  <si>
    <t>DISTINCTCOUNT('dim_Customer'[CustomerID])</t>
  </si>
  <si>
    <t>DIVIDE(
	[m_CancelledOrders];
	[m_Orders]; 0
)</t>
  </si>
  <si>
    <t>SUM('fct_Sales'[Quantity])</t>
  </si>
  <si>
    <t>null не считается за ID пользователя, но null за страну считается (чтобы не терять пользователей, для которых не указана страна)</t>
  </si>
  <si>
    <t>Только завершенные заказы</t>
  </si>
  <si>
    <t>True Items Sold</t>
  </si>
  <si>
    <t>m_TrueItemsSold</t>
  </si>
  <si>
    <t>CALCULATE(
	[m_ItemsSold];
	'fct_Sales'[IsCancellation] = FALSE()
)</t>
  </si>
  <si>
    <t>Revenue MTD</t>
  </si>
  <si>
    <t>m_Revenue_MTD</t>
  </si>
  <si>
    <t>Выручка с начала текущего месяца до выбранной даты</t>
  </si>
  <si>
    <t>Revenue YTD</t>
  </si>
  <si>
    <t>m_Revenue_YTD</t>
  </si>
  <si>
    <t>Выручка с начала текущего года до выбранной даты</t>
  </si>
  <si>
    <t>DIVIDE([m_TrueRevenue]; [m_TrueOrders]; 0)</t>
  </si>
  <si>
    <t>CALCULATE(
	DISTINCTCOUNT('fct_Sales'[InvoiceNo]);
	'fct_Sales'[IsCancellation] = TRUE()
)</t>
  </si>
  <si>
    <t>TOTALMTD(
	[m_TrueRevenue];
	'dim_Date'[Date]
)</t>
  </si>
  <si>
    <t>TOTALYTD(
	[m_TrueRevenue];
	'dim_Date'[Date]
)</t>
  </si>
  <si>
    <t>Revenue CM</t>
  </si>
  <si>
    <t>m_Revenue_CM</t>
  </si>
  <si>
    <t>Выручка за текущий месяц</t>
  </si>
  <si>
    <t>Revenue MoM</t>
  </si>
  <si>
    <t>m_Revenue_MoM</t>
  </si>
  <si>
    <t>Отношение выручки за текущий месяц к общей выручке за прошлый месяц</t>
  </si>
  <si>
    <t>DIVIDE(
	[m_Revenue_CM] - [m_Revenue_PM];
	[m_Revenue_PM];
	0
)</t>
  </si>
  <si>
    <t>Revenue PM</t>
  </si>
  <si>
    <t>m_Revenue_PM</t>
  </si>
  <si>
    <t>Выручка за прошлый месяц</t>
  </si>
  <si>
    <t>CALCULATE(
	[m_TrueRevenue];
	PREVIOUSMONTH('dim_Date'[Date])
)</t>
  </si>
  <si>
    <t>Revenue PMTD</t>
  </si>
  <si>
    <t>m_Revenue_PMTD</t>
  </si>
  <si>
    <t>Выручка за период с начала месяца в прошлом месяце</t>
  </si>
  <si>
    <t>CALCULATE(
	[m_TrueRevenue];
	DATEADD(
		DATESMTD(
			'dim_Date'[Date]
		);
		-1;
		MONTH
	)
)</t>
  </si>
  <si>
    <t>Revenue DoD</t>
  </si>
  <si>
    <t>m_Revenue_DoD</t>
  </si>
  <si>
    <t>Отношение выручки за текущий период с начала месяца к выручке за тот же период в прошлом месяце</t>
  </si>
  <si>
    <t>DIVIDE(
	[m_Revenue_MTD];
	[m_Revenue_PMTD];
	0
)</t>
  </si>
  <si>
    <t>CALCULATE(
	[m_TrueRevenue];
	DATESBETWEEN(
		'dim_Date'[Date];
		STARTOFMONTH('dim_Date'[Date]);
		ENDOFMONTH('dim_Date'[Date])
	)
)</t>
  </si>
  <si>
    <t>Сумма продаж, £</t>
  </si>
  <si>
    <t>Кол-во заказов, шт.</t>
  </si>
  <si>
    <t>Средний чек, £</t>
  </si>
  <si>
    <t>Уникальные покупатели, шт.</t>
  </si>
  <si>
    <t>Доля отмен</t>
  </si>
  <si>
    <t>Названия строк</t>
  </si>
  <si>
    <t>Общий итог</t>
  </si>
  <si>
    <t>2011-апр</t>
  </si>
  <si>
    <t>2011-июн</t>
  </si>
  <si>
    <t>2011-май</t>
  </si>
  <si>
    <t>2011-мар</t>
  </si>
  <si>
    <t>2011-фев</t>
  </si>
  <si>
    <t>2011-янв</t>
  </si>
  <si>
    <t>NETHERLANDS</t>
  </si>
  <si>
    <t>UNITED KINGDOM</t>
  </si>
  <si>
    <t>DOTCOM POSTAGE</t>
  </si>
  <si>
    <t>JUMBO BAG RED RETROSPOT</t>
  </si>
  <si>
    <t>mailout</t>
  </si>
  <si>
    <t>Manual</t>
  </si>
  <si>
    <t>MEDIUM CERAMIC TOP STORAGE JAR</t>
  </si>
  <si>
    <t>PARTY BUNTING</t>
  </si>
  <si>
    <t>POSTAGE</t>
  </si>
  <si>
    <t>REGENCY CAKESTAND 3 TIER</t>
  </si>
  <si>
    <t>WHITE HANGING HEART T-LIGHT HOLDER</t>
  </si>
  <si>
    <t>EIRE</t>
  </si>
  <si>
    <t>FRANCE</t>
  </si>
  <si>
    <t>GERMANY</t>
  </si>
  <si>
    <t>2010-дек</t>
  </si>
  <si>
    <t>2011-авг</t>
  </si>
  <si>
    <t>2011-дек</t>
  </si>
  <si>
    <t>2011-июл</t>
  </si>
  <si>
    <t>2011-ноя</t>
  </si>
  <si>
    <t>2011-окт</t>
  </si>
  <si>
    <t>2011-сен</t>
  </si>
  <si>
    <t>PAPER CRAFT , LITTLE BIRDIE</t>
  </si>
  <si>
    <t xml:space="preserve">Parameter </t>
  </si>
  <si>
    <t xml:space="preserve">Value </t>
  </si>
  <si>
    <t xml:space="preserve">Comment </t>
  </si>
  <si>
    <t>Дата анализа (макс дата в исходных данных)</t>
  </si>
  <si>
    <t>AsOfDate</t>
  </si>
  <si>
    <t>- Есть отрицательные Quantity (Возвраты)
- Есть отрицательные UnitPrice (аномалия)
- Все текстовые столбцы приведены к верхнему регистру, тк Power Pivot к регистру не чувствителен. Также все ID приведены к текстовому формату
- Пустые ID пользователя заменены на Unknown для сохранения данных о них. При желании их можно отфильтровать</t>
  </si>
  <si>
    <t>Champions</t>
  </si>
  <si>
    <t>At Risk</t>
  </si>
  <si>
    <t>Loyal</t>
  </si>
  <si>
    <t>Others</t>
  </si>
  <si>
    <t>Potential</t>
  </si>
  <si>
    <t>RFM Customer Segmentation</t>
  </si>
  <si>
    <t>Кол-во клиентов, шт.</t>
  </si>
  <si>
    <t>Далее, если не указано иное, считается только выручка завершенных заказов</t>
  </si>
  <si>
    <t>Revenue RFM Frequency</t>
  </si>
  <si>
    <t>Кол-во покупок клиента</t>
  </si>
  <si>
    <t>m_RFM_Frequency</t>
  </si>
  <si>
    <t>[m_TrueOrders]</t>
  </si>
  <si>
    <t>Revenue RFM Monetary</t>
  </si>
  <si>
    <t>m_RFM_Recency</t>
  </si>
  <si>
    <t>Revenue RFM Recency</t>
  </si>
  <si>
    <t>m_RFM_Monetary</t>
  </si>
  <si>
    <t>Общая сумма покупок клиента</t>
  </si>
  <si>
    <t>[m_TrueRevenue]</t>
  </si>
  <si>
    <t>Revenue RFM F Score</t>
  </si>
  <si>
    <t>Revenue RFM M Score</t>
  </si>
  <si>
    <t>Revenue RFM R Score</t>
  </si>
  <si>
    <t>Revenue RFM Segment</t>
  </si>
  <si>
    <t>m_RFM_F_Score</t>
  </si>
  <si>
    <t>m_RFM_M _Score</t>
  </si>
  <si>
    <t>m_RFM_R_Score</t>
  </si>
  <si>
    <t>m_RFM_Segment</t>
  </si>
  <si>
    <t>Кол-во дней с последней покупки пользователя до даты AsOfDate, указанной в листе Control</t>
  </si>
  <si>
    <t>Дни (шт.)</t>
  </si>
  <si>
    <t>Скоринг по Frequency</t>
  </si>
  <si>
    <t>Скоринг по Recency</t>
  </si>
  <si>
    <t>Скоринг по Monetary</t>
  </si>
  <si>
    <t>Сегмент пользователя</t>
  </si>
  <si>
    <t xml:space="preserve">    SWITCH(
	TRUE();
	F &gt;= 4 &amp;&amp; R &gt;= 4 &amp;&amp; M &gt;= 4;"Champions";
	F &gt;= 3 &amp;&amp; R &gt;= 3 &amp;&amp; M &gt;= 3;"Loyal Customers";
	F &gt;= 4 &amp;&amp; R &gt;= 2 &amp;&amp; M &gt;= 3;"Promising";
	F &lt;= 2 &amp;&amp; R &lt;= 2 &amp;&amp; M &lt;= 2;"Lost";
	"At Risk"
    )</t>
  </si>
  <si>
    <t>Категория пользователя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</si>
</sst>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£&quot;#,##0.00;\-&quot;£&quot;#,##0.00;&quot;£&quot;#,##0.0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b/>
      <sz val="16"/>
      <color rgb="FF569CD6"/>
      <name val="Consolas"/>
      <family val="3"/>
      <charset val="204"/>
    </font>
    <font>
      <b/>
      <sz val="14"/>
      <color rgb="FF569CD6"/>
      <name val="Consolas"/>
      <family val="3"/>
      <charset val="204"/>
    </font>
    <font>
      <sz val="11"/>
      <color theme="5" tint="-0.249977111117893"/>
      <name val="Calibri"/>
      <family val="2"/>
      <charset val="204"/>
      <scheme val="minor"/>
    </font>
    <font>
      <sz val="11"/>
      <color theme="4" tint="-0.249977111117893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color theme="1"/>
      <name val="Calibri"/>
      <family val="2"/>
      <scheme val="minor"/>
    </font>
    <font>
      <sz val="72"/>
      <color theme="1"/>
      <name val="Calibri"/>
      <family val="2"/>
      <scheme val="minor"/>
    </font>
    <font>
      <sz val="14"/>
      <color theme="2"/>
      <name val="Calibri"/>
      <family val="2"/>
      <scheme val="minor"/>
    </font>
    <font>
      <sz val="12"/>
      <color theme="2"/>
      <name val="Calibri"/>
      <family val="2"/>
      <scheme val="minor"/>
    </font>
    <font>
      <b/>
      <sz val="22"/>
      <color theme="0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 tint="-0.749992370372631"/>
        <bgColor indexed="64"/>
      </patternFill>
    </fill>
    <fill>
      <patternFill patternType="solid">
        <fgColor theme="1" tint="0.249977111117893"/>
        <bgColor indexed="64"/>
      </patternFill>
    </fill>
  </fills>
  <borders count="1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76">
    <xf numFmtId="0" fontId="0" fillId="0" borderId="0" xfId="0"/>
    <xf numFmtId="0" fontId="0" fillId="0" borderId="0" xfId="0" applyAlignment="1">
      <alignment wrapText="1"/>
    </xf>
    <xf numFmtId="0" fontId="0" fillId="0" borderId="0" xfId="0" applyBorder="1"/>
    <xf numFmtId="0" fontId="0" fillId="0" borderId="0" xfId="0" applyBorder="1" applyAlignment="1"/>
    <xf numFmtId="0" fontId="0" fillId="0" borderId="0" xfId="0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4" xfId="0" applyBorder="1"/>
    <xf numFmtId="0" fontId="8" fillId="0" borderId="0" xfId="0" applyFont="1"/>
    <xf numFmtId="0" fontId="0" fillId="0" borderId="0" xfId="0" applyAlignment="1">
      <alignment horizontal="center" vertical="center" wrapText="1"/>
    </xf>
    <xf numFmtId="9" fontId="0" fillId="0" borderId="0" xfId="0" applyNumberFormat="1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quotePrefix="1" applyAlignment="1">
      <alignment vertical="center" wrapText="1"/>
    </xf>
    <xf numFmtId="0" fontId="9" fillId="0" borderId="0" xfId="0" applyFont="1" applyAlignment="1">
      <alignment vertical="center"/>
    </xf>
    <xf numFmtId="0" fontId="0" fillId="0" borderId="0" xfId="0" applyAlignment="1">
      <alignment horizontal="center"/>
    </xf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center"/>
    </xf>
    <xf numFmtId="0" fontId="0" fillId="0" borderId="0" xfId="0" quotePrefix="1" applyAlignment="1">
      <alignment horizontal="left" vertical="center" wrapText="1"/>
    </xf>
    <xf numFmtId="3" fontId="0" fillId="0" borderId="0" xfId="0" applyNumberFormat="1"/>
    <xf numFmtId="0" fontId="3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0" xfId="0" applyAlignment="1">
      <alignment horizontal="center"/>
    </xf>
    <xf numFmtId="0" fontId="0" fillId="0" borderId="4" xfId="0" quotePrefix="1" applyBorder="1" applyAlignment="1">
      <alignment horizontal="left" wrapText="1" indent="57"/>
    </xf>
    <xf numFmtId="0" fontId="0" fillId="0" borderId="0" xfId="0" quotePrefix="1" applyBorder="1" applyAlignment="1">
      <alignment horizontal="left" wrapText="1" indent="57"/>
    </xf>
    <xf numFmtId="0" fontId="0" fillId="0" borderId="5" xfId="0" quotePrefix="1" applyBorder="1" applyAlignment="1">
      <alignment horizontal="left" wrapText="1" indent="57"/>
    </xf>
    <xf numFmtId="0" fontId="0" fillId="0" borderId="0" xfId="0" applyBorder="1" applyAlignment="1">
      <alignment horizontal="left" indent="57"/>
    </xf>
    <xf numFmtId="0" fontId="0" fillId="0" borderId="5" xfId="0" applyBorder="1" applyAlignment="1">
      <alignment horizontal="left" indent="57"/>
    </xf>
    <xf numFmtId="0" fontId="0" fillId="0" borderId="4" xfId="0" applyBorder="1" applyAlignment="1">
      <alignment horizontal="left" indent="57"/>
    </xf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4" xfId="0" applyBorder="1" applyAlignment="1">
      <alignment horizontal="center" wrapText="1"/>
    </xf>
    <xf numFmtId="0" fontId="0" fillId="0" borderId="0" xfId="0" applyBorder="1" applyAlignment="1">
      <alignment horizontal="center" wrapText="1"/>
    </xf>
    <xf numFmtId="0" fontId="0" fillId="0" borderId="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4" xfId="0" quotePrefix="1" applyBorder="1" applyAlignment="1">
      <alignment horizontal="center" wrapText="1"/>
    </xf>
    <xf numFmtId="0" fontId="0" fillId="0" borderId="4" xfId="0" quotePrefix="1" applyFill="1" applyBorder="1" applyAlignment="1">
      <alignment horizontal="left" indent="60"/>
    </xf>
    <xf numFmtId="0" fontId="0" fillId="0" borderId="0" xfId="0" quotePrefix="1" applyFill="1" applyBorder="1" applyAlignment="1">
      <alignment horizontal="left" indent="60"/>
    </xf>
    <xf numFmtId="0" fontId="0" fillId="0" borderId="5" xfId="0" quotePrefix="1" applyFill="1" applyBorder="1" applyAlignment="1">
      <alignment horizontal="left" indent="60"/>
    </xf>
    <xf numFmtId="0" fontId="1" fillId="0" borderId="4" xfId="0" quotePrefix="1" applyFont="1" applyFill="1" applyBorder="1" applyAlignment="1">
      <alignment horizontal="left" indent="57"/>
    </xf>
    <xf numFmtId="0" fontId="1" fillId="0" borderId="0" xfId="0" quotePrefix="1" applyFont="1" applyFill="1" applyBorder="1" applyAlignment="1">
      <alignment horizontal="left" indent="57"/>
    </xf>
    <xf numFmtId="0" fontId="1" fillId="0" borderId="5" xfId="0" quotePrefix="1" applyFont="1" applyFill="1" applyBorder="1" applyAlignment="1">
      <alignment horizontal="left" indent="57"/>
    </xf>
    <xf numFmtId="0" fontId="1" fillId="0" borderId="4" xfId="0" applyFont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0" fillId="0" borderId="4" xfId="0" quotePrefix="1" applyBorder="1" applyAlignment="1">
      <alignment horizontal="left" indent="57"/>
    </xf>
    <xf numFmtId="0" fontId="0" fillId="0" borderId="0" xfId="0" quotePrefix="1" applyBorder="1" applyAlignment="1">
      <alignment horizontal="left" indent="57"/>
    </xf>
    <xf numFmtId="0" fontId="0" fillId="0" borderId="5" xfId="0" quotePrefix="1" applyBorder="1" applyAlignment="1">
      <alignment horizontal="left" indent="57"/>
    </xf>
    <xf numFmtId="0" fontId="10" fillId="2" borderId="10" xfId="0" applyNumberFormat="1" applyFont="1" applyFill="1" applyBorder="1" applyAlignment="1">
      <alignment horizontal="center" vertical="center"/>
    </xf>
    <xf numFmtId="0" fontId="10" fillId="2" borderId="11" xfId="0" applyNumberFormat="1" applyFont="1" applyFill="1" applyBorder="1" applyAlignment="1">
      <alignment horizontal="center" vertical="center"/>
    </xf>
    <xf numFmtId="0" fontId="10" fillId="2" borderId="12" xfId="0" applyNumberFormat="1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/>
    </xf>
    <xf numFmtId="0" fontId="11" fillId="2" borderId="8" xfId="0" applyFont="1" applyFill="1" applyBorder="1" applyAlignment="1">
      <alignment horizontal="center" vertical="center"/>
    </xf>
    <xf numFmtId="0" fontId="11" fillId="2" borderId="9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0" fillId="2" borderId="13" xfId="0" applyFont="1" applyFill="1" applyBorder="1" applyAlignment="1">
      <alignment horizontal="center" vertical="center"/>
    </xf>
    <xf numFmtId="0" fontId="10" fillId="2" borderId="0" xfId="0" applyNumberFormat="1" applyFont="1" applyFill="1" applyBorder="1" applyAlignment="1">
      <alignment horizontal="center" vertical="center"/>
    </xf>
    <xf numFmtId="0" fontId="10" fillId="2" borderId="1" xfId="0" applyNumberFormat="1" applyFont="1" applyFill="1" applyBorder="1" applyAlignment="1">
      <alignment horizontal="center" vertical="center"/>
    </xf>
    <xf numFmtId="0" fontId="10" fillId="2" borderId="2" xfId="0" applyNumberFormat="1" applyFont="1" applyFill="1" applyBorder="1" applyAlignment="1">
      <alignment horizontal="center" vertical="center"/>
    </xf>
    <xf numFmtId="0" fontId="10" fillId="2" borderId="3" xfId="0" applyNumberFormat="1" applyFont="1" applyFill="1" applyBorder="1" applyAlignment="1">
      <alignment horizontal="center" vertical="center"/>
    </xf>
    <xf numFmtId="0" fontId="10" fillId="2" borderId="14" xfId="0" applyFont="1" applyFill="1" applyBorder="1" applyAlignment="1">
      <alignment horizontal="center" vertical="center"/>
    </xf>
    <xf numFmtId="0" fontId="10" fillId="2" borderId="15" xfId="0" applyFont="1" applyFill="1" applyBorder="1" applyAlignment="1">
      <alignment horizontal="center" vertical="center"/>
    </xf>
    <xf numFmtId="0" fontId="10" fillId="2" borderId="16" xfId="0" applyFont="1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0" fillId="2" borderId="17" xfId="0" applyFont="1" applyFill="1" applyBorder="1" applyAlignment="1">
      <alignment horizontal="center" vertical="center"/>
    </xf>
    <xf numFmtId="0" fontId="10" fillId="2" borderId="4" xfId="0" applyNumberFormat="1" applyFont="1" applyFill="1" applyBorder="1" applyAlignment="1">
      <alignment horizontal="center" vertical="center"/>
    </xf>
    <xf numFmtId="0" fontId="10" fillId="2" borderId="5" xfId="0" applyNumberFormat="1" applyFont="1" applyFill="1" applyBorder="1" applyAlignment="1">
      <alignment horizontal="center" vertical="center"/>
    </xf>
  </cellXfs>
  <cellStyles count="1">
    <cellStyle name="Обычный" xfId="0" builtinId="0"/>
  </cellStyles>
  <dxfs count="17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left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charset val="204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B32" s="6"/>
        <tr r="B32" s="6"/>
        <tr r="F3" s="5"/>
        <tr r="F3" s="5"/>
        <tr r="F3" s="5"/>
        <tr r="F3" s="5"/>
        <tr r="N3" s="5"/>
        <tr r="N3" s="5"/>
        <tr r="N3" s="5"/>
        <tr r="N3" s="5"/>
        <tr r="J3" s="5"/>
        <tr r="J3" s="5"/>
        <tr r="J3" s="5"/>
        <tr r="J3" s="5"/>
        <tr r="B3" s="5"/>
        <tr r="B3" s="5"/>
        <tr r="B3" s="5"/>
        <tr r="B3" s="5"/>
        <tr r="S3" s="5"/>
        <tr r="S3" s="5"/>
        <tr r="S3" s="5"/>
        <tr r="S3" s="5"/>
      </tp>
    </main>
  </volType>
</volTypes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sheetMetadata" Target="metadata.xml"/><Relationship Id="rId21" Type="http://schemas.microsoft.com/office/2007/relationships/slicerCache" Target="slicerCaches/slicerCache4.xml"/><Relationship Id="rId42" Type="http://schemas.openxmlformats.org/officeDocument/2006/relationships/customXml" Target="../customXml/item14.xml"/><Relationship Id="rId47" Type="http://schemas.openxmlformats.org/officeDocument/2006/relationships/customXml" Target="../customXml/item19.xml"/><Relationship Id="rId63" Type="http://schemas.openxmlformats.org/officeDocument/2006/relationships/customXml" Target="../customXml/item35.xml"/><Relationship Id="rId68" Type="http://schemas.openxmlformats.org/officeDocument/2006/relationships/customXml" Target="../customXml/item40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ustomXml" Target="../customXml/item1.xml"/><Relationship Id="rId11" Type="http://schemas.openxmlformats.org/officeDocument/2006/relationships/pivotCacheDefinition" Target="pivotCache/pivotCacheDefinition2.xml"/><Relationship Id="rId24" Type="http://schemas.openxmlformats.org/officeDocument/2006/relationships/styles" Target="styles.xml"/><Relationship Id="rId32" Type="http://schemas.openxmlformats.org/officeDocument/2006/relationships/customXml" Target="../customXml/item4.xml"/><Relationship Id="rId37" Type="http://schemas.openxmlformats.org/officeDocument/2006/relationships/customXml" Target="../customXml/item9.xml"/><Relationship Id="rId40" Type="http://schemas.openxmlformats.org/officeDocument/2006/relationships/customXml" Target="../customXml/item12.xml"/><Relationship Id="rId45" Type="http://schemas.openxmlformats.org/officeDocument/2006/relationships/customXml" Target="../customXml/item17.xml"/><Relationship Id="rId53" Type="http://schemas.openxmlformats.org/officeDocument/2006/relationships/customXml" Target="../customXml/item25.xml"/><Relationship Id="rId58" Type="http://schemas.openxmlformats.org/officeDocument/2006/relationships/customXml" Target="../customXml/item30.xml"/><Relationship Id="rId66" Type="http://schemas.openxmlformats.org/officeDocument/2006/relationships/customXml" Target="../customXml/item38.xml"/><Relationship Id="rId74" Type="http://schemas.openxmlformats.org/officeDocument/2006/relationships/volatileDependencies" Target="volatileDependencies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33.xml"/><Relationship Id="rId19" Type="http://schemas.microsoft.com/office/2007/relationships/slicerCache" Target="slicerCaches/slicerCache2.xml"/><Relationship Id="rId14" Type="http://schemas.openxmlformats.org/officeDocument/2006/relationships/pivotCacheDefinition" Target="pivotCache/pivotCacheDefinition5.xml"/><Relationship Id="rId22" Type="http://schemas.openxmlformats.org/officeDocument/2006/relationships/theme" Target="theme/theme1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2.xml"/><Relationship Id="rId35" Type="http://schemas.openxmlformats.org/officeDocument/2006/relationships/customXml" Target="../customXml/item7.xml"/><Relationship Id="rId43" Type="http://schemas.openxmlformats.org/officeDocument/2006/relationships/customXml" Target="../customXml/item15.xml"/><Relationship Id="rId48" Type="http://schemas.openxmlformats.org/officeDocument/2006/relationships/customXml" Target="../customXml/item20.xml"/><Relationship Id="rId56" Type="http://schemas.openxmlformats.org/officeDocument/2006/relationships/customXml" Target="../customXml/item28.xml"/><Relationship Id="rId64" Type="http://schemas.openxmlformats.org/officeDocument/2006/relationships/customXml" Target="../customXml/item36.xml"/><Relationship Id="rId69" Type="http://schemas.openxmlformats.org/officeDocument/2006/relationships/customXml" Target="../customXml/item41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3.xml"/><Relationship Id="rId72" Type="http://schemas.openxmlformats.org/officeDocument/2006/relationships/customXml" Target="../customXml/item4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sharedStrings" Target="sharedStrings.xml"/><Relationship Id="rId33" Type="http://schemas.openxmlformats.org/officeDocument/2006/relationships/customXml" Target="../customXml/item5.xml"/><Relationship Id="rId38" Type="http://schemas.openxmlformats.org/officeDocument/2006/relationships/customXml" Target="../customXml/item10.xml"/><Relationship Id="rId46" Type="http://schemas.openxmlformats.org/officeDocument/2006/relationships/customXml" Target="../customXml/item18.xml"/><Relationship Id="rId59" Type="http://schemas.openxmlformats.org/officeDocument/2006/relationships/customXml" Target="../customXml/item31.xml"/><Relationship Id="rId67" Type="http://schemas.openxmlformats.org/officeDocument/2006/relationships/customXml" Target="../customXml/item39.xml"/><Relationship Id="rId20" Type="http://schemas.microsoft.com/office/2007/relationships/slicerCache" Target="slicerCaches/slicerCache3.xml"/><Relationship Id="rId41" Type="http://schemas.openxmlformats.org/officeDocument/2006/relationships/customXml" Target="../customXml/item13.xml"/><Relationship Id="rId54" Type="http://schemas.openxmlformats.org/officeDocument/2006/relationships/customXml" Target="../customXml/item26.xml"/><Relationship Id="rId62" Type="http://schemas.openxmlformats.org/officeDocument/2006/relationships/customXml" Target="../customXml/item34.xml"/><Relationship Id="rId70" Type="http://schemas.openxmlformats.org/officeDocument/2006/relationships/customXml" Target="../customXml/item4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connections" Target="connections.xml"/><Relationship Id="rId28" Type="http://schemas.openxmlformats.org/officeDocument/2006/relationships/calcChain" Target="calcChain.xml"/><Relationship Id="rId36" Type="http://schemas.openxmlformats.org/officeDocument/2006/relationships/customXml" Target="../customXml/item8.xml"/><Relationship Id="rId49" Type="http://schemas.openxmlformats.org/officeDocument/2006/relationships/customXml" Target="../customXml/item21.xml"/><Relationship Id="rId57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1.xml"/><Relationship Id="rId31" Type="http://schemas.openxmlformats.org/officeDocument/2006/relationships/customXml" Target="../customXml/item3.xml"/><Relationship Id="rId44" Type="http://schemas.openxmlformats.org/officeDocument/2006/relationships/customXml" Target="../customXml/item16.xml"/><Relationship Id="rId52" Type="http://schemas.openxmlformats.org/officeDocument/2006/relationships/customXml" Target="../customXml/item24.xml"/><Relationship Id="rId60" Type="http://schemas.openxmlformats.org/officeDocument/2006/relationships/customXml" Target="../customXml/item32.xml"/><Relationship Id="rId65" Type="http://schemas.openxmlformats.org/officeDocument/2006/relationships/customXml" Target="../customXml/item37.xml"/><Relationship Id="rId73" Type="http://schemas.openxmlformats.org/officeDocument/2006/relationships/customXml" Target="../customXml/item4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4.xml"/><Relationship Id="rId18" Type="http://schemas.microsoft.com/office/2007/relationships/slicerCache" Target="slicerCaches/slicerCache1.xml"/><Relationship Id="rId39" Type="http://schemas.openxmlformats.org/officeDocument/2006/relationships/customXml" Target="../customXml/item11.xml"/><Relationship Id="rId34" Type="http://schemas.openxmlformats.org/officeDocument/2006/relationships/customXml" Target="../customXml/item6.xml"/><Relationship Id="rId50" Type="http://schemas.openxmlformats.org/officeDocument/2006/relationships/customXml" Target="../customXml/item22.xml"/><Relationship Id="rId55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71" Type="http://schemas.openxmlformats.org/officeDocument/2006/relationships/customXml" Target="../customXml/item4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[excel-online-retail-dashboard.xlsx]PT_Calc!Страна/Выручка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</a:t>
            </a:r>
            <a:r>
              <a:rPr lang="ru-RU" baseline="0"/>
              <a:t> Стран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6913520127127827"/>
          <c:y val="0.15242951983943182"/>
          <c:w val="0.54931722222599777"/>
          <c:h val="0.72208028408213676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PT_Calc!$D$2:$D$7</c:f>
              <c:strCache>
                <c:ptCount val="5"/>
                <c:pt idx="0">
                  <c:v>FRANCE</c:v>
                </c:pt>
                <c:pt idx="1">
                  <c:v>GERMANY</c:v>
                </c:pt>
                <c:pt idx="2">
                  <c:v>EIRE</c:v>
                </c:pt>
                <c:pt idx="3">
                  <c:v>NETHERLANDS</c:v>
                </c:pt>
                <c:pt idx="4">
                  <c:v>UNITED KINGDOM</c:v>
                </c:pt>
              </c:strCache>
            </c:strRef>
          </c:cat>
          <c:val>
            <c:numRef>
              <c:f>PT_Calc!$E$2:$E$7</c:f>
              <c:numCache>
                <c:formatCode>"£"#\ ##0.00;\-"£"#\ ##0.00;"£"#\ ##0.00</c:formatCode>
                <c:ptCount val="5"/>
                <c:pt idx="0">
                  <c:v>209024.05000000005</c:v>
                </c:pt>
                <c:pt idx="1">
                  <c:v>228867.13999999984</c:v>
                </c:pt>
                <c:pt idx="2">
                  <c:v>265545.89999999967</c:v>
                </c:pt>
                <c:pt idx="3">
                  <c:v>285446.33999999997</c:v>
                </c:pt>
                <c:pt idx="4">
                  <c:v>9041544.0739997644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375-46FB-88CA-FB5A4F31231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5"/>
        <c:overlap val="-20"/>
        <c:axId val="547793455"/>
        <c:axId val="547794415"/>
      </c:barChart>
      <c:catAx>
        <c:axId val="5477934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4415"/>
        <c:crossesAt val="0"/>
        <c:auto val="1"/>
        <c:lblAlgn val="ctr"/>
        <c:lblOffset val="100"/>
        <c:noMultiLvlLbl val="0"/>
      </c:catAx>
      <c:valAx>
        <c:axId val="5477944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bg2">
                  <a:lumMod val="90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47793455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70304558704355502"/>
                <c:y val="0.94515670835263244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[excel-online-retail-dashboard.xlsx]PT_Calc!ОписаниеТовара/Выручка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Топ Товаров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0.38642412332773829"/>
          <c:y val="0.15524784158523616"/>
          <c:w val="0.54106287840536393"/>
          <c:h val="0.71442995244823404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PT_Calc!$H$1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0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C864-4DD5-B1E4-8FD1A80C095C}"/>
              </c:ext>
            </c:extLst>
          </c:dPt>
          <c:dPt>
            <c:idx val="1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864-4DD5-B1E4-8FD1A80C095C}"/>
              </c:ext>
            </c:extLst>
          </c:dPt>
          <c:dPt>
            <c:idx val="2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C864-4DD5-B1E4-8FD1A80C095C}"/>
              </c:ext>
            </c:extLst>
          </c:dPt>
          <c:dPt>
            <c:idx val="3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864-4DD5-B1E4-8FD1A80C095C}"/>
              </c:ext>
            </c:extLst>
          </c:dPt>
          <c:dPt>
            <c:idx val="4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6-C864-4DD5-B1E4-8FD1A80C095C}"/>
              </c:ext>
            </c:extLst>
          </c:dPt>
          <c:dPt>
            <c:idx val="5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C864-4DD5-B1E4-8FD1A80C095C}"/>
              </c:ext>
            </c:extLst>
          </c:dPt>
          <c:dPt>
            <c:idx val="6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8-C864-4DD5-B1E4-8FD1A80C095C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C864-4DD5-B1E4-8FD1A80C095C}"/>
              </c:ext>
            </c:extLst>
          </c:dPt>
          <c:dPt>
            <c:idx val="8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A-C864-4DD5-B1E4-8FD1A80C095C}"/>
              </c:ext>
            </c:extLst>
          </c:dPt>
          <c:dPt>
            <c:idx val="9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C864-4DD5-B1E4-8FD1A80C095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PT_Calc!$G$2:$G$12</c:f>
              <c:strCache>
                <c:ptCount val="10"/>
                <c:pt idx="0">
                  <c:v>POSTAGE</c:v>
                </c:pt>
                <c:pt idx="1">
                  <c:v>Manual</c:v>
                </c:pt>
                <c:pt idx="2">
                  <c:v>MEDIUM CERAMIC TOP STORAGE JAR</c:v>
                </c:pt>
                <c:pt idx="3">
                  <c:v>JUMBO BAG RED RETROSPOT</c:v>
                </c:pt>
                <c:pt idx="4">
                  <c:v>PARTY BUNTING</c:v>
                </c:pt>
                <c:pt idx="5">
                  <c:v>mailout</c:v>
                </c:pt>
                <c:pt idx="6">
                  <c:v>WHITE HANGING HEART T-LIGHT HOLDER</c:v>
                </c:pt>
                <c:pt idx="7">
                  <c:v>PAPER CRAFT , LITTLE BIRDIE</c:v>
                </c:pt>
                <c:pt idx="8">
                  <c:v>REGENCY CAKESTAND 3 TIER</c:v>
                </c:pt>
                <c:pt idx="9">
                  <c:v>DOTCOM POSTAGE</c:v>
                </c:pt>
              </c:strCache>
            </c:strRef>
          </c:cat>
          <c:val>
            <c:numRef>
              <c:f>PT_Calc!$H$2:$H$12</c:f>
              <c:numCache>
                <c:formatCode>"£"#\ ##0.00;\-"£"#\ ##0.00;"£"#\ ##0.00</c:formatCode>
                <c:ptCount val="10"/>
                <c:pt idx="0">
                  <c:v>78101.87999999999</c:v>
                </c:pt>
                <c:pt idx="1">
                  <c:v>78112.819999999963</c:v>
                </c:pt>
                <c:pt idx="2">
                  <c:v>81700.91999999994</c:v>
                </c:pt>
                <c:pt idx="3">
                  <c:v>94340.050000000352</c:v>
                </c:pt>
                <c:pt idx="4">
                  <c:v>99504.329999999783</c:v>
                </c:pt>
                <c:pt idx="5">
                  <c:v>99568.04000000158</c:v>
                </c:pt>
                <c:pt idx="6">
                  <c:v>106471.28000000026</c:v>
                </c:pt>
                <c:pt idx="7">
                  <c:v>168469.6</c:v>
                </c:pt>
                <c:pt idx="8">
                  <c:v>174484.73999999985</c:v>
                </c:pt>
                <c:pt idx="9">
                  <c:v>206248.77000000016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64-4DD5-B1E4-8FD1A80C09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416836943"/>
        <c:axId val="416845103"/>
      </c:barChart>
      <c:valAx>
        <c:axId val="4168451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36943"/>
        <c:crosses val="autoZero"/>
        <c:crossBetween val="between"/>
        <c:dispUnits>
          <c:builtInUnit val="thousands"/>
          <c:dispUnitsLbl>
            <c:layout>
              <c:manualLayout>
                <c:xMode val="edge"/>
                <c:yMode val="edge"/>
                <c:x val="0.85454641393396014"/>
                <c:y val="0.93722127852618908"/>
              </c:manualLayout>
            </c:layout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</c:dispUnitsLbl>
        </c:dispUnits>
      </c:valAx>
      <c:catAx>
        <c:axId val="41683694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41684510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[excel-online-retail-dashboard.xlsx]PT_Calc!Дата/Выручка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 baseline="0"/>
              <a:t>Выручка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PT_Calc!$B$1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PT_Calc!$A$2:$A$15</c:f>
              <c:strCache>
                <c:ptCount val="13"/>
                <c:pt idx="0">
                  <c:v>2010-дек</c:v>
                </c:pt>
                <c:pt idx="1">
                  <c:v>2011-авг</c:v>
                </c:pt>
                <c:pt idx="2">
                  <c:v>2011-апр</c:v>
                </c:pt>
                <c:pt idx="3">
                  <c:v>2011-дек</c:v>
                </c:pt>
                <c:pt idx="4">
                  <c:v>2011-июл</c:v>
                </c:pt>
                <c:pt idx="5">
                  <c:v>2011-июн</c:v>
                </c:pt>
                <c:pt idx="6">
                  <c:v>2011-май</c:v>
                </c:pt>
                <c:pt idx="7">
                  <c:v>2011-мар</c:v>
                </c:pt>
                <c:pt idx="8">
                  <c:v>2011-ноя</c:v>
                </c:pt>
                <c:pt idx="9">
                  <c:v>2011-окт</c:v>
                </c:pt>
                <c:pt idx="10">
                  <c:v>2011-сен</c:v>
                </c:pt>
                <c:pt idx="11">
                  <c:v>2011-фев</c:v>
                </c:pt>
                <c:pt idx="12">
                  <c:v>2011-янв</c:v>
                </c:pt>
              </c:strCache>
            </c:strRef>
          </c:cat>
          <c:val>
            <c:numRef>
              <c:f>PT_Calc!$B$2:$B$15</c:f>
              <c:numCache>
                <c:formatCode>"£"#\ ##0.00;\-"£"#\ ##0.00;"£"#\ ##0.00</c:formatCode>
                <c:ptCount val="13"/>
                <c:pt idx="0">
                  <c:v>823746.13999999687</c:v>
                </c:pt>
                <c:pt idx="1">
                  <c:v>737014.25999999978</c:v>
                </c:pt>
                <c:pt idx="2">
                  <c:v>537808.62100000109</c:v>
                </c:pt>
                <c:pt idx="3">
                  <c:v>638792.6800000011</c:v>
                </c:pt>
                <c:pt idx="4">
                  <c:v>719221.19099999964</c:v>
                </c:pt>
                <c:pt idx="5">
                  <c:v>761739.89999999828</c:v>
                </c:pt>
                <c:pt idx="6">
                  <c:v>770536.02000000072</c:v>
                </c:pt>
                <c:pt idx="7">
                  <c:v>717639.35999999766</c:v>
                </c:pt>
                <c:pt idx="8">
                  <c:v>1509496.3299999877</c:v>
                </c:pt>
                <c:pt idx="9">
                  <c:v>1154979.2999999893</c:v>
                </c:pt>
                <c:pt idx="10">
                  <c:v>1058590.1719999951</c:v>
                </c:pt>
                <c:pt idx="11">
                  <c:v>523631.88999999955</c:v>
                </c:pt>
                <c:pt idx="12">
                  <c:v>691364.55999999691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29-40BC-94E8-5E763C5156B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2123303343"/>
        <c:axId val="2123304303"/>
      </c:barChart>
      <c:catAx>
        <c:axId val="2123303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4303"/>
        <c:crosses val="autoZero"/>
        <c:auto val="1"/>
        <c:lblAlgn val="ctr"/>
        <c:lblOffset val="100"/>
        <c:noMultiLvlLbl val="0"/>
      </c:catAx>
      <c:valAx>
        <c:axId val="2123304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21233033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[excel-online-retail-dashboard.xlsx]C_Calc!Сегменты/Выручка</c:name>
    <c:fmtId val="1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Выручка по</a:t>
            </a:r>
          </a:p>
          <a:p>
            <a:pPr>
              <a:defRPr/>
            </a:pPr>
            <a:r>
              <a:rPr lang="ru-RU"/>
              <a:t>сегментам </a:t>
            </a:r>
          </a:p>
        </c:rich>
      </c:tx>
      <c:layout>
        <c:manualLayout>
          <c:xMode val="edge"/>
          <c:yMode val="edge"/>
          <c:x val="0.39733333333333337"/>
          <c:y val="4.52755905511811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050150438512258"/>
          <c:y val="0.28787037037037039"/>
          <c:w val="0.75372613789130016"/>
          <c:h val="0.6047302420530765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C_Calc!$B$1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C_Calc!$A$2:$A$7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C_Calc!$B$2:$B$7</c:f>
              <c:numCache>
                <c:formatCode>"£"#\ ##0.00;\-"£"#\ ##0.00;"£"#\ ##0.00</c:formatCode>
                <c:ptCount val="5"/>
                <c:pt idx="0">
                  <c:v>714002.66299999761</c:v>
                </c:pt>
                <c:pt idx="1">
                  <c:v>6118158.8300000625</c:v>
                </c:pt>
                <c:pt idx="2">
                  <c:v>3276201.6610000092</c:v>
                </c:pt>
                <c:pt idx="3">
                  <c:v>204149.67000000004</c:v>
                </c:pt>
                <c:pt idx="4">
                  <c:v>332047.60000000033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AF-476B-958B-50435A6804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16835488"/>
        <c:axId val="916836928"/>
      </c:barChart>
      <c:catAx>
        <c:axId val="916835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6928"/>
        <c:crosses val="autoZero"/>
        <c:auto val="1"/>
        <c:lblAlgn val="ctr"/>
        <c:lblOffset val="100"/>
        <c:noMultiLvlLbl val="0"/>
      </c:catAx>
      <c:valAx>
        <c:axId val="916836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&quot;£&quot;#\ ##0.00;\-&quot;£&quot;#\ ##0.00;&quot;£&quot;#\ 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16835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[excel-online-retail-dashboard.xlsx]C_Calc!Сегменты/Клиенты</c:name>
    <c:fmtId val="2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ru-RU"/>
              <a:t>Распределение по</a:t>
            </a:r>
          </a:p>
          <a:p>
            <a:pPr>
              <a:defRPr/>
            </a:pPr>
            <a:r>
              <a:rPr lang="ru-RU"/>
              <a:t>клиентам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RU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C_Calc!$E$1</c:f>
              <c:strCache>
                <c:ptCount val="1"/>
                <c:pt idx="0">
                  <c:v>Итог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C_Calc!$D$2:$D$7</c:f>
              <c:strCache>
                <c:ptCount val="5"/>
                <c:pt idx="0">
                  <c:v>At Risk</c:v>
                </c:pt>
                <c:pt idx="1">
                  <c:v>Champions</c:v>
                </c:pt>
                <c:pt idx="2">
                  <c:v>Loyal</c:v>
                </c:pt>
                <c:pt idx="3">
                  <c:v>Others</c:v>
                </c:pt>
                <c:pt idx="4">
                  <c:v>Potential</c:v>
                </c:pt>
              </c:strCache>
            </c:strRef>
          </c:cat>
          <c:val>
            <c:numRef>
              <c:f>C_Calc!$E$2:$E$7</c:f>
              <c:numCache>
                <c:formatCode>#,##0</c:formatCode>
                <c:ptCount val="5"/>
                <c:pt idx="0">
                  <c:v>1475</c:v>
                </c:pt>
                <c:pt idx="1">
                  <c:v>846</c:v>
                </c:pt>
                <c:pt idx="2">
                  <c:v>1225</c:v>
                </c:pt>
                <c:pt idx="3">
                  <c:v>471</c:v>
                </c:pt>
                <c:pt idx="4">
                  <c:v>356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742-4090-88D7-3D434D1227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932223904"/>
        <c:axId val="932224864"/>
      </c:barChart>
      <c:catAx>
        <c:axId val="9322239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4864"/>
        <c:crosses val="autoZero"/>
        <c:auto val="1"/>
        <c:lblAlgn val="ctr"/>
        <c:lblOffset val="100"/>
        <c:noMultiLvlLbl val="0"/>
      </c:catAx>
      <c:valAx>
        <c:axId val="932224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9322239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2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23</xdr:row>
      <xdr:rowOff>1</xdr:rowOff>
    </xdr:from>
    <xdr:to>
      <xdr:col>21</xdr:col>
      <xdr:colOff>0</xdr:colOff>
      <xdr:row>34</xdr:row>
      <xdr:rowOff>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Country">
              <a:extLst>
                <a:ext uri="{FF2B5EF4-FFF2-40B4-BE49-F238E27FC236}">
                  <a16:creationId xmlns:a16="http://schemas.microsoft.com/office/drawing/2014/main" id="{9DF14D37-3208-4ABC-377E-4CB3E3150D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62697" y="4533900"/>
              <a:ext cx="10839453" cy="20859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0</xdr:colOff>
      <xdr:row>23</xdr:row>
      <xdr:rowOff>0</xdr:rowOff>
    </xdr:from>
    <xdr:to>
      <xdr:col>6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">
              <a:extLst>
                <a:ext uri="{FF2B5EF4-FFF2-40B4-BE49-F238E27FC236}">
                  <a16:creationId xmlns:a16="http://schemas.microsoft.com/office/drawing/2014/main" id="{9BB950C4-9A3A-E750-9B6E-D6E5A575EBD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52824" y="4524375"/>
              <a:ext cx="2200275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0</xdr:colOff>
      <xdr:row>23</xdr:row>
      <xdr:rowOff>0</xdr:rowOff>
    </xdr:from>
    <xdr:to>
      <xdr:col>3</xdr:col>
      <xdr:colOff>0</xdr:colOff>
      <xdr:row>34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Month">
              <a:extLst>
                <a:ext uri="{FF2B5EF4-FFF2-40B4-BE49-F238E27FC236}">
                  <a16:creationId xmlns:a16="http://schemas.microsoft.com/office/drawing/2014/main" id="{CED5A59C-96F0-9B97-0FED-7105DD53C7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th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4524375"/>
              <a:ext cx="2209800" cy="2085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  <xdr:twoCellAnchor>
    <xdr:from>
      <xdr:col>7</xdr:col>
      <xdr:colOff>609599</xdr:colOff>
      <xdr:row>5</xdr:row>
      <xdr:rowOff>0</xdr:rowOff>
    </xdr:from>
    <xdr:to>
      <xdr:col>10</xdr:col>
      <xdr:colOff>609599</xdr:colOff>
      <xdr:row>22</xdr:row>
      <xdr:rowOff>0</xdr:rowOff>
    </xdr:to>
    <xdr:graphicFrame macro="">
      <xdr:nvGraphicFramePr>
        <xdr:cNvPr id="10" name="Диаграмма 9">
          <a:extLst>
            <a:ext uri="{FF2B5EF4-FFF2-40B4-BE49-F238E27FC236}">
              <a16:creationId xmlns:a16="http://schemas.microsoft.com/office/drawing/2014/main" id="{766DE931-36AE-7BB5-5145-56A1D83914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1</xdr:rowOff>
    </xdr:from>
    <xdr:to>
      <xdr:col>21</xdr:col>
      <xdr:colOff>0</xdr:colOff>
      <xdr:row>22</xdr:row>
      <xdr:rowOff>1</xdr:rowOff>
    </xdr:to>
    <xdr:graphicFrame macro="">
      <xdr:nvGraphicFramePr>
        <xdr:cNvPr id="11" name="Диаграмма 10">
          <a:extLst>
            <a:ext uri="{FF2B5EF4-FFF2-40B4-BE49-F238E27FC236}">
              <a16:creationId xmlns:a16="http://schemas.microsoft.com/office/drawing/2014/main" id="{CB0F1288-DCC8-FC5C-11D5-563C00739C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5</xdr:row>
      <xdr:rowOff>0</xdr:rowOff>
    </xdr:from>
    <xdr:to>
      <xdr:col>7</xdr:col>
      <xdr:colOff>0</xdr:colOff>
      <xdr:row>22</xdr:row>
      <xdr:rowOff>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CEDB9922-3B59-40E3-9E6D-3474B90E0A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5</xdr:row>
      <xdr:rowOff>0</xdr:rowOff>
    </xdr:from>
    <xdr:to>
      <xdr:col>11</xdr:col>
      <xdr:colOff>0</xdr:colOff>
      <xdr:row>28</xdr:row>
      <xdr:rowOff>0</xdr:rowOff>
    </xdr:to>
    <xdr:graphicFrame macro="">
      <xdr:nvGraphicFramePr>
        <xdr:cNvPr id="15" name="Диаграмма 14">
          <a:extLst>
            <a:ext uri="{FF2B5EF4-FFF2-40B4-BE49-F238E27FC236}">
              <a16:creationId xmlns:a16="http://schemas.microsoft.com/office/drawing/2014/main" id="{AB4EF6AE-9C5D-4D6A-9520-0DA517F464C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0</xdr:colOff>
      <xdr:row>5</xdr:row>
      <xdr:rowOff>0</xdr:rowOff>
    </xdr:from>
    <xdr:to>
      <xdr:col>23</xdr:col>
      <xdr:colOff>0</xdr:colOff>
      <xdr:row>28</xdr:row>
      <xdr:rowOff>0</xdr:rowOff>
    </xdr:to>
    <xdr:graphicFrame macro="">
      <xdr:nvGraphicFramePr>
        <xdr:cNvPr id="16" name="Диаграмма 15">
          <a:extLst>
            <a:ext uri="{FF2B5EF4-FFF2-40B4-BE49-F238E27FC236}">
              <a16:creationId xmlns:a16="http://schemas.microsoft.com/office/drawing/2014/main" id="{EFE02C64-AEE2-4D44-8B6A-C1ADD546E5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24</xdr:col>
      <xdr:colOff>0</xdr:colOff>
      <xdr:row>5</xdr:row>
      <xdr:rowOff>0</xdr:rowOff>
    </xdr:from>
    <xdr:to>
      <xdr:col>28</xdr:col>
      <xdr:colOff>0</xdr:colOff>
      <xdr:row>28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Country 1">
              <a:extLst>
                <a:ext uri="{FF2B5EF4-FFF2-40B4-BE49-F238E27FC236}">
                  <a16:creationId xmlns:a16="http://schemas.microsoft.com/office/drawing/2014/main" id="{51F95057-46B6-416A-BBAA-A8BE7F97C2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630400" y="952500"/>
              <a:ext cx="2438400" cy="4381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илья прокофьев" refreshedDate="46009.730309722225" backgroundQuery="1" createdVersion="3" refreshedVersion="8" minRefreshableVersion="3" recordCount="0" tupleCache="1" supportSubquery="1" supportAdvancedDrill="1" xr:uid="{3BA19100-1EDE-4EE5-B09C-9B1F7AF96376}">
  <cacheSource type="external" connectionId="1"/>
  <cacheFields count="3">
    <cacheField name="[Measures].[MeasuresLevel]" caption="MeasuresLevel" numFmtId="0" hierarchy="23">
      <sharedItems count="5">
        <s v="[Measures].[m_CancelledRate]" c="m_CancelledRate"/>
        <s v="[Measures].[m_Customers]" c="m_Customers"/>
        <s v="[Measures].[m_TrueOrders]" c="m_TrueOrders"/>
        <s v="[Measures].[m_TrueRevenue]" c="m_TrueRevenue"/>
        <s v="[Measures].[m_AOV]" c="m_AOV"/>
      </sharedItems>
    </cacheField>
    <cacheField name="[dim_Date].[Month].[Month]" caption="Month" numFmtId="0" hierarchy="8" level="1">
      <sharedItems count="6">
        <s v="[dim_Date].[Month].&amp;[Март]" c="Март"/>
        <s v="[dim_Date].[Month].&amp;[Январь]" c="Январь"/>
        <s v="[dim_Date].[Month].&amp;[Декабрь]" c="Декабрь"/>
        <s v="[dim_Date].[Month].&amp;[Июнь]" c="Июнь"/>
        <s v="[dim_Date].[Month].&amp;[Июль]" c="Июль"/>
        <s v="[dim_Date].[Month].&amp;[Август]" c="Август"/>
      </sharedItems>
    </cacheField>
    <cacheField name="[dim_Country].[Country].[Country]" caption="Country" numFmtId="0" level="1">
      <sharedItems count="7">
        <s v="[dim_Country].[Country].&amp;[BRAZIL]" c="BRAZIL"/>
        <s v="[dim_Country].[Country].&amp;[CANADA]" c="CANADA"/>
        <s v="[dim_Country].[Country].&amp;[DENMARK]" c="DENMARK"/>
        <s v="[dim_Country].[Country].&amp;[EUROPEAN COMMUNITY]" c="EUROPEAN COMMUNITY"/>
        <s v="[dim_Country].[Country].&amp;[FRANCE]" c="FRANCE"/>
        <s v="[dim_Country].[Country].&amp;[GERMANY]" c="GERMANY"/>
        <s v="[dim_Country].[Country].&amp;[FINLAND]" c="FINLAND"/>
      </sharedItems>
    </cacheField>
  </cacheFields>
  <cacheHierarchies count="70">
    <cacheHierarchy uniqueName="[dim_Country].[Country]" caption="Country" attribute="1" defaultMemberUniqueName="[dim_Country].[Country].[All]" allUniqueName="[dim_Country].[Country].[All]" allCaption="All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2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4" unbalanced="0"/>
    <cacheHierarchy uniqueName="[dim_Date].[Year]" caption="Year" attribute="1" time="1" defaultMemberUniqueName="[dim_Date].[Year].[All]" allUniqueName="[dim_Date].[Year].[All]" allCaption="All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2" memberValueDatatype="20" unbalanced="0"/>
    <cacheHierarchy uniqueName="[dim_Date].[Month]" caption="Month" attribute="1" time="1" defaultMemberUniqueName="[dim_Date].[Month].[All]" allUniqueName="[dim_Date].[Month].[All]" allCaption="All" dimensionUniqueName="[dim_Date]" displayFolder="" count="2" memberValueDatatype="130" unbalanced="0">
      <fieldsUsage count="2">
        <fieldUsage x="-1"/>
        <fieldUsage x="1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2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2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2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2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2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2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2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2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2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2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2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2" memberValueDatatype="11" unbalanced="0"/>
    <cacheHierarchy uniqueName="[Measures]" caption="Measures" attribute="1" keyAttribute="1" defaultMemberUniqueName="[Measures].[__Не определено ни одной меры]" dimensionUniqueName="[Measures]" displayFolder="" measures="1" count="1" memberValueDatatype="130" unbalanced="0">
      <fieldsUsage count="1">
        <fieldUsage x="0"/>
      </fieldsUsage>
    </cacheHierarchy>
    <cacheHierarchy uniqueName="[stg_sales_raw].[InvoiceNo]" caption="InvoiceNo" attribute="1" defaultMemberUniqueName="[stg_sales_raw].[InvoiceNo].[All]" allUniqueName="[stg_sales_raw].[InvoiceNo].[All]" dimensionUniqueName="[stg_sales_raw]" displayFolder="" count="2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2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2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2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2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2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2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2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2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2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2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2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2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2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tupleCache>
    <entries count="43">
      <n v="0.14810810810810812" in="0">
        <tpls c="4">
          <tpl hier="0" item="0"/>
          <tpl hier="6" item="2"/>
          <tpl hier="8" item="1"/>
          <tpl fld="0" item="0"/>
        </tpls>
      </n>
      <n v="4373" in="1">
        <tpls c="4">
          <tpl hier="0" item="0"/>
          <tpl hier="6" item="2"/>
          <tpl hier="8" item="1"/>
          <tpl fld="0" item="1"/>
        </tpls>
      </n>
      <n v="22064" in="1">
        <tpls c="4">
          <tpl hier="0" item="0"/>
          <tpl hier="6" item="2"/>
          <tpl hier="8" item="1"/>
          <tpl fld="0" item="2"/>
        </tpls>
      </n>
      <n v="10644560.424000001" in="2">
        <tpls c="4">
          <tpl hier="0" item="0"/>
          <tpl hier="6" item="2"/>
          <tpl hier="8" item="1"/>
          <tpl fld="0" item="3"/>
        </tpls>
      </n>
      <n v="482.44019325598265" in="2">
        <tpls c="4">
          <tpl hier="0" item="0"/>
          <tpl hier="6" item="2"/>
          <tpl hier="8" item="1"/>
          <tpl fld="0" item="4"/>
        </tpls>
      </n>
      <n v="0.16036308623298035" in="0">
        <tpls c="4">
          <tpl hier="0" item="0"/>
          <tpl hier="6" item="2"/>
          <tpl hier="8" item="3"/>
          <tpl fld="0" item="0"/>
        </tpls>
      </n>
      <n v="4373" in="1">
        <tpls c="4">
          <tpl hier="0" item="0"/>
          <tpl hier="6" item="2"/>
          <tpl hier="8" item="3"/>
          <tpl fld="0" item="1"/>
        </tpls>
      </n>
      <n v="1665" in="1">
        <tpls c="4">
          <tpl hier="0" item="0"/>
          <tpl hier="6" item="2"/>
          <tpl hier="8" item="3"/>
          <tpl fld="0" item="2"/>
        </tpls>
      </n>
      <n v="717639.35999999917" in="2">
        <tpls c="4">
          <tpl hier="0" item="0"/>
          <tpl hier="6" item="2"/>
          <tpl hier="8" item="3"/>
          <tpl fld="0" item="3"/>
        </tpls>
      </n>
      <n v="431.01463063063011" in="2">
        <tpls c="4">
          <tpl hier="0" item="0"/>
          <tpl hier="6" item="2"/>
          <tpl hier="8" item="3"/>
          <tpl fld="0" item="4"/>
        </tpls>
      </n>
      <n v="0.17615176151761516" in="0">
        <tpls c="4">
          <tpl hier="0" item="0"/>
          <tpl hier="6" item="2"/>
          <tpl hier="8" item="4"/>
          <tpl fld="0" item="0"/>
        </tpls>
      </n>
      <n v="4373" in="1">
        <tpls c="4">
          <tpl hier="0" item="0"/>
          <tpl hier="6" item="2"/>
          <tpl hier="8" item="4"/>
          <tpl fld="0" item="1"/>
        </tpls>
      </n>
      <n v="1216" in="1">
        <tpls c="4">
          <tpl hier="0" item="0"/>
          <tpl hier="6" item="2"/>
          <tpl hier="8" item="4"/>
          <tpl fld="0" item="2"/>
        </tpls>
      </n>
      <n v="691364.56000000017" in="2">
        <tpls c="4">
          <tpl hier="0" item="0"/>
          <tpl hier="6" item="2"/>
          <tpl hier="8" item="4"/>
          <tpl fld="0" item="3"/>
        </tpls>
      </n>
      <n v="568.55638157894748" in="2">
        <tpls c="4">
          <tpl hier="0" item="0"/>
          <tpl hier="6" item="2"/>
          <tpl hier="8" item="4"/>
          <tpl fld="0" item="4"/>
        </tpls>
      </n>
      <n v="0.15526315789473685" in="0">
        <tpls c="4">
          <tpl hier="0" item="0"/>
          <tpl hier="6" item="2"/>
          <tpl hier="8" item="5"/>
          <tpl fld="0" item="0"/>
        </tpls>
      </n>
      <n v="4373" in="1">
        <tpls c="4">
          <tpl hier="0" item="0"/>
          <tpl hier="6" item="2"/>
          <tpl hier="8" item="5"/>
          <tpl fld="0" item="1"/>
        </tpls>
      </n>
      <n v="2568" in="1">
        <tpls c="4">
          <tpl hier="0" item="0"/>
          <tpl hier="6" item="2"/>
          <tpl hier="8" item="5"/>
          <tpl fld="0" item="2"/>
        </tpls>
      </n>
      <n v="1462538.8199999996" in="2">
        <tpls c="4">
          <tpl hier="0" item="0"/>
          <tpl hier="6" item="2"/>
          <tpl hier="8" item="5"/>
          <tpl fld="0" item="3"/>
        </tpls>
      </n>
      <n v="569.52446261682223" in="2">
        <tpls c="4">
          <tpl hier="0" item="0"/>
          <tpl hier="6" item="2"/>
          <tpl hier="8" item="5"/>
          <tpl fld="0" item="4"/>
        </tpls>
      </n>
      <n v="0.16351888667992048" in="0">
        <tpls c="4">
          <tpl hier="0" item="0"/>
          <tpl hier="6" item="2"/>
          <tpl hier="8" item="6"/>
          <tpl fld="0" item="0"/>
        </tpls>
      </n>
      <n v="4373" in="1">
        <tpls c="4">
          <tpl hier="0" item="0"/>
          <tpl hier="6" item="2"/>
          <tpl hier="8" item="6"/>
          <tpl fld="0" item="1"/>
        </tpls>
      </n>
      <n v="1683" in="1">
        <tpls c="4">
          <tpl hier="0" item="0"/>
          <tpl hier="6" item="2"/>
          <tpl hier="8" item="6"/>
          <tpl fld="0" item="2"/>
        </tpls>
      </n>
      <n v="761739.89999999874" in="2">
        <tpls c="4">
          <tpl hier="0" item="0"/>
          <tpl hier="6" item="2"/>
          <tpl hier="8" item="6"/>
          <tpl fld="0" item="3"/>
        </tpls>
      </n>
      <n v="452.60837789661247" in="2">
        <tpls c="4">
          <tpl hier="0" item="0"/>
          <tpl hier="6" item="2"/>
          <tpl hier="8" item="6"/>
          <tpl fld="0" item="4"/>
        </tpls>
      </n>
      <n v="0.14011416709911781" in="0">
        <tpls c="4">
          <tpl hier="0" item="0"/>
          <tpl hier="6" item="2"/>
          <tpl hier="8" item="7"/>
          <tpl fld="0" item="0"/>
        </tpls>
      </n>
      <n v="4373" in="1">
        <tpls c="4">
          <tpl hier="0" item="0"/>
          <tpl hier="6" item="2"/>
          <tpl hier="8" item="7"/>
          <tpl fld="0" item="1"/>
        </tpls>
      </n>
      <n v="1657" in="1">
        <tpls c="4">
          <tpl hier="0" item="0"/>
          <tpl hier="6" item="2"/>
          <tpl hier="8" item="7"/>
          <tpl fld="0" item="2"/>
        </tpls>
      </n>
      <n v="719221.19100000022" in="2">
        <tpls c="4">
          <tpl hier="0" item="0"/>
          <tpl hier="6" item="2"/>
          <tpl hier="8" item="7"/>
          <tpl fld="0" item="3"/>
        </tpls>
      </n>
      <n v="434.05020579360303" in="2">
        <tpls c="4">
          <tpl hier="0" item="0"/>
          <tpl hier="6" item="2"/>
          <tpl hier="8" item="7"/>
          <tpl fld="0" item="4"/>
        </tpls>
      </n>
      <n v="0.1600460564191134" in="0">
        <tpls c="4">
          <tpl hier="0" item="0"/>
          <tpl hier="6" item="2"/>
          <tpl hier="8" item="8"/>
          <tpl fld="0" item="0"/>
        </tpls>
      </n>
      <n v="4373" in="1">
        <tpls c="4">
          <tpl hier="0" item="0"/>
          <tpl hier="6" item="2"/>
          <tpl hier="8" item="8"/>
          <tpl fld="0" item="1"/>
        </tpls>
      </n>
      <n v="1459" in="1">
        <tpls c="4">
          <tpl hier="0" item="0"/>
          <tpl hier="6" item="2"/>
          <tpl hier="8" item="8"/>
          <tpl fld="0" item="2"/>
        </tpls>
      </n>
      <n v="737014.26000000047" in="2">
        <tpls c="4">
          <tpl hier="0" item="0"/>
          <tpl hier="6" item="2"/>
          <tpl hier="8" item="8"/>
          <tpl fld="0" item="3"/>
        </tpls>
      </n>
      <n v="505.15028101439373" in="2">
        <tpls c="4">
          <tpl hier="0" item="0"/>
          <tpl hier="6" item="2"/>
          <tpl hier="8" item="8"/>
          <tpl fld="0" item="4"/>
        </tpls>
      </n>
      <n v="4373" in="1">
        <tpls c="2">
          <tpl hier="0" item="0"/>
          <tpl fld="0" item="1"/>
        </tpls>
      </n>
      <n v="1" in="1">
        <tpls c="2">
          <tpl hier="0" item="9"/>
          <tpl fld="0" item="1"/>
        </tpls>
      </n>
      <n v="4" in="1">
        <tpls c="2">
          <tpl hier="0" item="10"/>
          <tpl fld="0" item="1"/>
        </tpls>
      </n>
      <n v="8" in="1">
        <tpls c="2">
          <tpl hier="0" item="11"/>
          <tpl fld="0" item="1"/>
        </tpls>
      </n>
      <n v="1" in="1">
        <tpls c="2">
          <tpl hier="0" item="12"/>
          <tpl fld="0" item="1"/>
        </tpls>
      </n>
      <n v="87" in="1">
        <tpls c="2">
          <tpl hier="0" item="13"/>
          <tpl fld="0" item="1"/>
        </tpls>
      </n>
      <n v="95" in="1">
        <tpls c="2">
          <tpl hier="0" item="14"/>
          <tpl fld="0" item="1"/>
        </tpls>
      </n>
      <n v="12" in="1">
        <tpls c="2">
          <tpl hier="0" item="15"/>
          <tpl fld="0" item="1"/>
        </tpls>
      </n>
    </entries>
    <sets count="16">
      <set count="1" maxRank="1" setDefinition="{[dim_Country].[Country].[All]}">
        <tpls c="1">
          <tpl hier="0" item="4294967295"/>
        </tpls>
      </set>
      <set count="1" maxRank="1" setDefinition="{[dim_Date].[Month].[All]}">
        <tpls c="1">
          <tpl hier="8" item="4294967295"/>
        </tpls>
      </set>
      <set count="1" maxRank="1" setDefinition="{[dim_Date].[Year].[All]}">
        <tpls c="1">
          <tpl hier="6" item="4294967295"/>
        </tpls>
      </set>
      <set count="1" maxRank="1" setDefinition="{[dim_Date].[Month].&amp;[Март]}">
        <tpls c="1">
          <tpl fld="1" item="0"/>
        </tpls>
      </set>
      <set count="1" maxRank="1" setDefinition="{[dim_Date].[Month].&amp;[Январь]}">
        <tpls c="1">
          <tpl fld="1" item="1"/>
        </tpls>
      </set>
      <set count="1" maxRank="1" setDefinition="{[dim_Date].[Month].&amp;[Декабрь]}">
        <tpls c="1">
          <tpl fld="1" item="2"/>
        </tpls>
      </set>
      <set count="1" maxRank="1" setDefinition="{[dim_Date].[Month].&amp;[Июнь]}">
        <tpls c="1">
          <tpl fld="1" item="3"/>
        </tpls>
      </set>
      <set count="1" maxRank="1" setDefinition="{[dim_Date].[Month].&amp;[Июль]}">
        <tpls c="1">
          <tpl fld="1" item="4"/>
        </tpls>
      </set>
      <set count="1" maxRank="1" setDefinition="{[dim_Date].[Month].&amp;[Август]}">
        <tpls c="1">
          <tpl fld="1" item="5"/>
        </tpls>
      </set>
      <set count="1" maxRank="1" setDefinition="{[dim_Country].[Country].&amp;[BRAZIL]}">
        <tpls c="1">
          <tpl fld="2" item="0"/>
        </tpls>
      </set>
      <set count="1" maxRank="1" setDefinition="{[dim_Country].[Country].&amp;[CANADA]}">
        <tpls c="1">
          <tpl fld="2" item="1"/>
        </tpls>
      </set>
      <set count="1" maxRank="1" setDefinition="{[dim_Country].[Country].&amp;[DENMARK]}">
        <tpls c="1">
          <tpl fld="2" item="2"/>
        </tpls>
      </set>
      <set count="1" maxRank="1" setDefinition="{[dim_Country].[Country].&amp;[EUROPEAN COMMUNITY]}">
        <tpls c="1">
          <tpl fld="2" item="3"/>
        </tpls>
      </set>
      <set count="1" maxRank="1" setDefinition="{[dim_Country].[Country].&amp;[FRANCE]}">
        <tpls c="1">
          <tpl fld="2" item="4"/>
        </tpls>
      </set>
      <set count="1" maxRank="1" setDefinition="{[dim_Country].[Country].&amp;[GERMANY]}">
        <tpls c="1">
          <tpl fld="2" item="5"/>
        </tpls>
      </set>
      <set count="1" maxRank="1" setDefinition="{[dim_Country].[Country].&amp;[FINLAND]}">
        <tpls c="1">
          <tpl fld="2" item="6"/>
        </tpls>
      </set>
    </sets>
    <queryCache count="6">
      <query mdx="[Measures].[m_CancelledRate]">
        <tpls c="1">
          <tpl fld="0" item="0"/>
        </tpls>
      </query>
      <query mdx="[Measures].[m_Customers]">
        <tpls c="1">
          <tpl fld="0" item="1"/>
        </tpls>
      </query>
      <query mdx="[Measures].[m_TrueOrders]">
        <tpls c="1">
          <tpl fld="0" item="2"/>
        </tpls>
      </query>
      <query mdx="[Measures].[m_TrueRevenue]">
        <tpls c="1">
          <tpl fld="0" item="3"/>
        </tpls>
      </query>
      <query mdx="[Measures].[m_AOV]">
        <tpls c="1">
          <tpl fld="0" item="4"/>
        </tpls>
      </query>
      <query mdx="[Measures].[m_Customers]]">
        <tpls c="1">
          <tpl fld="0" item="1"/>
        </tpls>
      </query>
    </queryCache>
    <serverFormats count="3">
      <serverFormat format="0.0%;-0.0%;0.0%"/>
      <serverFormat format="#,0"/>
      <serverFormat format="&quot;£&quot;#,0.00;-&quot;£&quot;#,0.00;&quot;£&quot;#,0.00"/>
    </serverFormats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102511574" backgroundQuery="1" createdVersion="8" refreshedVersion="8" minRefreshableVersion="3" recordCount="0" supportSubquery="1" supportAdvancedDrill="1" xr:uid="{1B2F9122-F9B5-4440-A77A-261847F33757}">
  <cacheSource type="external" connectionId="1"/>
  <cacheFields count="4">
    <cacheField name="[Measures].[m_TrueRevenue]" caption="m_TrueRevenue" numFmtId="0" hierarchy="44" level="32767"/>
    <cacheField name="[dim_Country].[Country].[Country]" caption="Country" numFmtId="0" level="1">
      <sharedItems containsBlank="1" count="3">
        <s v="NETHERLANDS"/>
        <s v="UNITED KINGDOM"/>
        <m/>
      </sharedItems>
    </cacheField>
    <cacheField name="[dim_Customer].[Country].[Country]" caption="Country" numFmtId="0" hierarchy="2" level="1">
      <sharedItems count="5">
        <s v="EIRE"/>
        <s v="FRANCE"/>
        <s v="GERMANY"/>
        <s v="NETHERLANDS"/>
        <s v="UNITED KINGDOM"/>
      </sharedItems>
      <extLst>
        <ext xmlns:x15="http://schemas.microsoft.com/office/spreadsheetml/2010/11/main" uri="{4F2E5C28-24EA-4eb8-9CBF-B6C8F9C3D259}">
          <x15:cachedUniqueNames>
            <x15:cachedUniqueName index="0" name="[dim_Customer].[Country].&amp;[EIRE]"/>
            <x15:cachedUniqueName index="1" name="[dim_Customer].[Country].&amp;[FRANCE]"/>
            <x15:cachedUniqueName index="2" name="[dim_Customer].[Country].&amp;[GERMANY]"/>
            <x15:cachedUniqueName index="3" name="[dim_Customer].[Country].&amp;[NETHERLANDS]"/>
            <x15:cachedUniqueName index="4" name="[dim_Customer].[Country].&amp;[UNITED KINGDOM]"/>
          </x15:cachedUniqueNames>
        </ext>
      </extLst>
    </cacheField>
    <cacheField name="[dim_Date].[Month].[Month]" caption="Month" numFmtId="0" hierarchy="8" level="1">
      <sharedItems containsSemiMixedTypes="0" containsNonDate="0" containsString="0"/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1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1025462963" backgroundQuery="1" createdVersion="8" refreshedVersion="8" minRefreshableVersion="3" recordCount="0" supportSubquery="1" supportAdvancedDrill="1" xr:uid="{8EB12D2C-D32B-4443-B7E9-686D6B9DFE5C}">
  <cacheSource type="external" connectionId="1"/>
  <cacheFields count="3">
    <cacheField name="[Measures].[m_TrueRevenue]" caption="m_TrueRevenue" numFmtId="0" hierarchy="44" level="32767"/>
    <cacheField name="[dim_Product].[Description].[Description]" caption="Description" numFmtId="0" hierarchy="13" level="1">
      <sharedItems count="11">
        <s v="DOTCOM POSTAGE"/>
        <s v="JUMBO BAG RED RETROSPOT"/>
        <s v="mailout"/>
        <s v="Manual"/>
        <s v="MEDIUM CERAMIC TOP STORAGE JAR"/>
        <s v="PAPER CRAFT , LITTLE BIRDIE"/>
        <s v="PARTY BUNTING"/>
        <s v="POSTAGE"/>
        <s v="REGENCY CAKESTAND 3 TIER"/>
        <s v="WHITE HANGING HEART T-LIGHT HOLDER"/>
        <s v="PICNIC BASKET WICKER SMALL" u="1"/>
      </sharedItems>
      <extLst>
        <ext xmlns:x15="http://schemas.microsoft.com/office/spreadsheetml/2010/11/main" uri="{4F2E5C28-24EA-4eb8-9CBF-B6C8F9C3D259}">
          <x15:cachedUniqueNames>
            <x15:cachedUniqueName index="0" name="[dim_Product].[Description].&amp;[DOTCOM POSTAGE]"/>
            <x15:cachedUniqueName index="1" name="[dim_Product].[Description].&amp;[JUMBO BAG RED RETROSPOT]"/>
            <x15:cachedUniqueName index="2" name="[dim_Product].[Description].&amp;[mailout]"/>
            <x15:cachedUniqueName index="3" name="[dim_Product].[Description].&amp;[Manual]"/>
            <x15:cachedUniqueName index="4" name="[dim_Product].[Description].&amp;[MEDIUM CERAMIC TOP STORAGE JAR]"/>
            <x15:cachedUniqueName index="5" name="[dim_Product].[Description].&amp;[PAPER CRAFT , LITTLE BIRDIE]"/>
            <x15:cachedUniqueName index="6" name="[dim_Product].[Description].&amp;[PARTY BUNTING]"/>
            <x15:cachedUniqueName index="7" name="[dim_Product].[Description].&amp;[POSTAGE]"/>
            <x15:cachedUniqueName index="8" name="[dim_Product].[Description].&amp;[REGENCY CAKESTAND 3 TIER]"/>
            <x15:cachedUniqueName index="9" name="[dim_Product].[Description].&amp;[WHITE HANGING HEART T-LIGHT HOLDER]"/>
            <x15:cachedUniqueName index="10" name="[dim_Product].[Description].&amp;[PICNIC BASKET WICKER SMALL]"/>
          </x15:cachedUniqueNames>
        </ext>
      </extLst>
    </cacheField>
    <cacheField name="[dim_Date].[Month].[Month]" caption="Month" numFmtId="0" hierarchy="8" level="1">
      <sharedItems containsSemiMixedTypes="0" containsNonDate="0" containsString="0"/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10.388336342592" backgroundQuery="1" createdVersion="8" refreshedVersion="8" minRefreshableVersion="3" recordCount="0" supportSubquery="1" supportAdvancedDrill="1" xr:uid="{AB6CC742-73F6-44F9-A3DC-059B1DC2F1F3}">
  <cacheSource type="external" connectionId="1"/>
  <cacheFields count="3"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Measures].[m_TrueRevenue]" caption="m_TrueRevenue" numFmtId="0" hierarchy="44" level="32767"/>
    <cacheField name="[dim_Country].[Country].[Country]" caption="Country" numFmtId="0" level="1">
      <sharedItems containsSemiMixedTypes="0" containsNonDate="0" containsString="0"/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1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10.388336689815" backgroundQuery="1" createdVersion="8" refreshedVersion="8" minRefreshableVersion="3" recordCount="0" supportSubquery="1" supportAdvancedDrill="1" xr:uid="{7C178B15-04E4-48AD-9BBA-4FDEEDE1C1CC}">
  <cacheSource type="external" connectionId="1"/>
  <cacheFields count="3">
    <cacheField name="[Measures].[m_Customers]" caption="m_Customers" numFmtId="0" hierarchy="40" level="32767"/>
    <cacheField name="[dim_Customer].[RFM_Segment].[RFM_Segment]" caption="RFM_Segment" numFmtId="0" hierarchy="3" level="1">
      <sharedItems count="5">
        <s v="At Risk"/>
        <s v="Champions"/>
        <s v="Loyal"/>
        <s v="Others"/>
        <s v="Potential"/>
      </sharedItems>
      <extLst>
        <ext xmlns:x15="http://schemas.microsoft.com/office/spreadsheetml/2010/11/main" uri="{4F2E5C28-24EA-4eb8-9CBF-B6C8F9C3D259}">
          <x15:cachedUniqueNames>
            <x15:cachedUniqueName index="0" name="[dim_Customer].[RFM_Segment].&amp;[At Risk]"/>
            <x15:cachedUniqueName index="1" name="[dim_Customer].[RFM_Segment].&amp;[Champions]"/>
            <x15:cachedUniqueName index="2" name="[dim_Customer].[RFM_Segment].&amp;[Loyal]"/>
            <x15:cachedUniqueName index="3" name="[dim_Customer].[RFM_Segment].&amp;[Others]"/>
            <x15:cachedUniqueName index="4" name="[dim_Customer].[RFM_Segment].&amp;[Potential]"/>
          </x15:cachedUniqueNames>
        </ext>
      </extLst>
    </cacheField>
    <cacheField name="[dim_Country].[Country].[Country]" caption="Country" numFmtId="0" level="1">
      <sharedItems containsSemiMixedTypes="0" containsNonDate="0" containsString="0"/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>
      <fieldsUsage count="2">
        <fieldUsage x="-1"/>
        <fieldUsage x="2"/>
      </fieldsUsage>
    </cacheHierarchy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 oneField="1">
      <fieldsUsage count="1">
        <fieldUsage x="0"/>
      </fieldsUsage>
    </cacheHierarchy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10.397238888887" backgroundQuery="1" createdVersion="8" refreshedVersion="8" minRefreshableVersion="3" recordCount="0" supportSubquery="1" supportAdvancedDrill="1" xr:uid="{DAA23985-21AB-4C17-863C-7E1ECD71E590}">
  <cacheSource type="external" connectionId="1"/>
  <cacheFields count="3">
    <cacheField name="[Measures].[m_TrueRevenue]" caption="m_TrueRevenue" numFmtId="0" hierarchy="44" level="32767"/>
    <cacheField name="[dim_Date].[YYYY-MMM].[YYYY-MMM]" caption="YYYY-MMM" numFmtId="0" hierarchy="9" level="1">
      <sharedItems count="13">
        <s v="2010-дек"/>
        <s v="2011-авг"/>
        <s v="2011-апр"/>
        <s v="2011-дек"/>
        <s v="2011-июл"/>
        <s v="2011-июн"/>
        <s v="2011-май"/>
        <s v="2011-мар"/>
        <s v="2011-ноя"/>
        <s v="2011-окт"/>
        <s v="2011-сен"/>
        <s v="2011-фев"/>
        <s v="2011-янв"/>
      </sharedItems>
      <extLst>
        <ext xmlns:x15="http://schemas.microsoft.com/office/spreadsheetml/2010/11/main" uri="{4F2E5C28-24EA-4eb8-9CBF-B6C8F9C3D259}">
          <x15:cachedUniqueNames>
            <x15:cachedUniqueName index="0" name="[dim_Date].[YYYY-MMM].&amp;[2010-дек]"/>
            <x15:cachedUniqueName index="1" name="[dim_Date].[YYYY-MMM].&amp;[2011-авг]"/>
            <x15:cachedUniqueName index="2" name="[dim_Date].[YYYY-MMM].&amp;[2011-апр]"/>
            <x15:cachedUniqueName index="3" name="[dim_Date].[YYYY-MMM].&amp;[2011-дек]"/>
            <x15:cachedUniqueName index="4" name="[dim_Date].[YYYY-MMM].&amp;[2011-июл]"/>
            <x15:cachedUniqueName index="5" name="[dim_Date].[YYYY-MMM].&amp;[2011-июн]"/>
            <x15:cachedUniqueName index="6" name="[dim_Date].[YYYY-MMM].&amp;[2011-май]"/>
            <x15:cachedUniqueName index="7" name="[dim_Date].[YYYY-MMM].&amp;[2011-мар]"/>
            <x15:cachedUniqueName index="8" name="[dim_Date].[YYYY-MMM].&amp;[2011-ноя]"/>
            <x15:cachedUniqueName index="9" name="[dim_Date].[YYYY-MMM].&amp;[2011-окт]"/>
            <x15:cachedUniqueName index="10" name="[dim_Date].[YYYY-MMM].&amp;[2011-сен]"/>
            <x15:cachedUniqueName index="11" name="[dim_Date].[YYYY-MMM].&amp;[2011-фев]"/>
            <x15:cachedUniqueName index="12" name="[dim_Date].[YYYY-MMM].&amp;[2011-янв]"/>
          </x15:cachedUniqueNames>
        </ext>
      </extLst>
    </cacheField>
    <cacheField name="[dim_Date].[Date].[Date]" caption="Date" numFmtId="0" hierarchy="4" level="1">
      <sharedItems containsSemiMixedTypes="0" containsNonDate="0" containsDate="1" containsString="0" minDate="2010-12-01T00:00:00" maxDate="2011-12-10T00:00:00" count="305">
        <d v="2010-12-01T00:00:00"/>
        <d v="2010-12-02T00:00:00"/>
        <d v="2010-12-03T00:00:00"/>
        <d v="2010-12-05T00:00:00"/>
        <d v="2010-12-06T00:00:00"/>
        <d v="2010-12-07T00:00:00"/>
        <d v="2010-12-08T00:00:00"/>
        <d v="2010-12-09T00:00:00"/>
        <d v="2010-12-10T00:00:00"/>
        <d v="2010-12-12T00:00:00"/>
        <d v="2010-12-13T00:00:00"/>
        <d v="2010-12-14T00:00:00"/>
        <d v="2010-12-15T00:00:00"/>
        <d v="2010-12-16T00:00:00"/>
        <d v="2010-12-17T00:00:00"/>
        <d v="2010-12-19T00:00:00"/>
        <d v="2010-12-20T00:00:00"/>
        <d v="2010-12-21T00:00:00"/>
        <d v="2010-12-22T00:00:00"/>
        <d v="2010-12-23T00:00:00"/>
        <d v="2011-08-01T00:00:00"/>
        <d v="2011-08-02T00:00:00"/>
        <d v="2011-08-03T00:00:00"/>
        <d v="2011-08-04T00:00:00"/>
        <d v="2011-08-05T00:00:00"/>
        <d v="2011-08-07T00:00:00"/>
        <d v="2011-08-08T00:00:00"/>
        <d v="2011-08-09T00:00:00"/>
        <d v="2011-08-10T00:00:00"/>
        <d v="2011-08-11T00:00:00"/>
        <d v="2011-08-12T00:00:00"/>
        <d v="2011-08-14T00:00:00"/>
        <d v="2011-08-15T00:00:00"/>
        <d v="2011-08-16T00:00:00"/>
        <d v="2011-08-17T00:00:00"/>
        <d v="2011-08-18T00:00:00"/>
        <d v="2011-08-19T00:00:00"/>
        <d v="2011-08-21T00:00:00"/>
        <d v="2011-08-22T00:00:00"/>
        <d v="2011-08-23T00:00:00"/>
        <d v="2011-08-24T00:00:00"/>
        <d v="2011-08-25T00:00:00"/>
        <d v="2011-08-26T00:00:00"/>
        <d v="2011-08-28T00:00:00"/>
        <d v="2011-08-30T00:00:00"/>
        <d v="2011-08-31T00:00:00"/>
        <d v="2011-04-01T00:00:00"/>
        <d v="2011-04-03T00:00:00"/>
        <d v="2011-04-04T00:00:00"/>
        <d v="2011-04-05T00:00:00"/>
        <d v="2011-04-06T00:00:00"/>
        <d v="2011-04-07T00:00:00"/>
        <d v="2011-04-08T00:00:00"/>
        <d v="2011-04-10T00:00:00"/>
        <d v="2011-04-11T00:00:00"/>
        <d v="2011-04-12T00:00:00"/>
        <d v="2011-04-13T00:00:00"/>
        <d v="2011-04-14T00:00:00"/>
        <d v="2011-04-15T00:00:00"/>
        <d v="2011-04-17T00:00:00"/>
        <d v="2011-04-18T00:00:00"/>
        <d v="2011-04-19T00:00:00"/>
        <d v="2011-04-20T00:00:00"/>
        <d v="2011-04-21T00:00:00"/>
        <d v="2011-04-26T00:00:00"/>
        <d v="2011-04-27T00:00:00"/>
        <d v="2011-04-28T00:00:00"/>
        <d v="2011-12-01T00:00:00"/>
        <d v="2011-12-02T00:00:00"/>
        <d v="2011-12-04T00:00:00"/>
        <d v="2011-12-05T00:00:00"/>
        <d v="2011-12-06T00:00:00"/>
        <d v="2011-12-07T00:00:00"/>
        <d v="2011-12-08T00:00:00"/>
        <d v="2011-12-09T00:00:00"/>
        <d v="2011-07-01T00:00:00"/>
        <d v="2011-07-03T00:00:00"/>
        <d v="2011-07-04T00:00:00"/>
        <d v="2011-07-05T00:00:00"/>
        <d v="2011-07-06T00:00:00"/>
        <d v="2011-07-07T00:00:00"/>
        <d v="2011-07-08T00:00:00"/>
        <d v="2011-07-10T00:00:00"/>
        <d v="2011-07-11T00:00:00"/>
        <d v="2011-07-12T00:00:00"/>
        <d v="2011-07-13T00:00:00"/>
        <d v="2011-07-14T00:00:00"/>
        <d v="2011-07-15T00:00:00"/>
        <d v="2011-07-17T00:00:00"/>
        <d v="2011-07-18T00:00:00"/>
        <d v="2011-07-19T00:00:00"/>
        <d v="2011-07-20T00:00:00"/>
        <d v="2011-07-21T00:00:00"/>
        <d v="2011-07-22T00:00:00"/>
        <d v="2011-07-24T00:00:00"/>
        <d v="2011-07-25T00:00:00"/>
        <d v="2011-07-26T00:00:00"/>
        <d v="2011-07-27T00:00:00"/>
        <d v="2011-07-28T00:00:00"/>
        <d v="2011-07-29T00:00:00"/>
        <d v="2011-07-31T00:00:00"/>
        <d v="2011-06-01T00:00:00"/>
        <d v="2011-06-02T00:00:00"/>
        <d v="2011-06-03T00:00:00"/>
        <d v="2011-06-05T00:00:00"/>
        <d v="2011-06-06T00:00:00"/>
        <d v="2011-06-07T00:00:00"/>
        <d v="2011-06-08T00:00:00"/>
        <d v="2011-06-09T00:00:00"/>
        <d v="2011-06-10T00:00:00"/>
        <d v="2011-06-12T00:00:00"/>
        <d v="2011-06-13T00:00:00"/>
        <d v="2011-06-14T00:00:00"/>
        <d v="2011-06-15T00:00:00"/>
        <d v="2011-06-16T00:00:00"/>
        <d v="2011-06-17T00:00:00"/>
        <d v="2011-06-19T00:00:00"/>
        <d v="2011-06-20T00:00:00"/>
        <d v="2011-06-21T00:00:00"/>
        <d v="2011-06-22T00:00:00"/>
        <d v="2011-06-23T00:00:00"/>
        <d v="2011-06-24T00:00:00"/>
        <d v="2011-06-26T00:00:00"/>
        <d v="2011-06-27T00:00:00"/>
        <d v="2011-06-28T00:00:00"/>
        <d v="2011-06-29T00:00:00"/>
        <d v="2011-06-30T00:00:00"/>
        <d v="2011-05-01T00:00:00"/>
        <d v="2011-05-03T00:00:00"/>
        <d v="2011-05-04T00:00:00"/>
        <d v="2011-05-05T00:00:00"/>
        <d v="2011-05-06T00:00:00"/>
        <d v="2011-05-08T00:00:00"/>
        <d v="2011-05-09T00:00:00"/>
        <d v="2011-05-10T00:00:00"/>
        <d v="2011-05-11T00:00:00"/>
        <d v="2011-05-12T00:00:00"/>
        <d v="2011-05-13T00:00:00"/>
        <d v="2011-05-15T00:00:00"/>
        <d v="2011-05-16T00:00:00"/>
        <d v="2011-05-17T00:00:00"/>
        <d v="2011-05-18T00:00:00"/>
        <d v="2011-05-19T00:00:00"/>
        <d v="2011-05-20T00:00:00"/>
        <d v="2011-05-22T00:00:00"/>
        <d v="2011-05-23T00:00:00"/>
        <d v="2011-05-24T00:00:00"/>
        <d v="2011-05-25T00:00:00"/>
        <d v="2011-05-26T00:00:00"/>
        <d v="2011-05-27T00:00:00"/>
        <d v="2011-05-29T00:00:00"/>
        <d v="2011-05-31T00:00:00"/>
        <d v="2011-03-01T00:00:00"/>
        <d v="2011-03-02T00:00:00"/>
        <d v="2011-03-03T00:00:00"/>
        <d v="2011-03-04T00:00:00"/>
        <d v="2011-03-06T00:00:00"/>
        <d v="2011-03-07T00:00:00"/>
        <d v="2011-03-08T00:00:00"/>
        <d v="2011-03-09T00:00:00"/>
        <d v="2011-03-10T00:00:00"/>
        <d v="2011-03-11T00:00:00"/>
        <d v="2011-03-13T00:00:00"/>
        <d v="2011-03-14T00:00:00"/>
        <d v="2011-03-15T00:00:00"/>
        <d v="2011-03-16T00:00:00"/>
        <d v="2011-03-17T00:00:00"/>
        <d v="2011-03-18T00:00:00"/>
        <d v="2011-03-20T00:00:00"/>
        <d v="2011-03-21T00:00:00"/>
        <d v="2011-03-22T00:00:00"/>
        <d v="2011-03-23T00:00:00"/>
        <d v="2011-03-24T00:00:00"/>
        <d v="2011-03-25T00:00:00"/>
        <d v="2011-03-27T00:00:00"/>
        <d v="2011-03-28T00:00:00"/>
        <d v="2011-03-29T00:00:00"/>
        <d v="2011-03-30T00:00:00"/>
        <d v="2011-03-31T00:00:00"/>
        <d v="2011-11-01T00:00:00"/>
        <d v="2011-11-02T00:00:00"/>
        <d v="2011-11-03T00:00:00"/>
        <d v="2011-11-04T00:00:00"/>
        <d v="2011-11-06T00:00:00"/>
        <d v="2011-11-07T00:00:00"/>
        <d v="2011-11-08T00:00:00"/>
        <d v="2011-11-09T00:00:00"/>
        <d v="2011-11-10T00:00:00"/>
        <d v="2011-11-11T00:00:00"/>
        <d v="2011-11-13T00:00:00"/>
        <d v="2011-11-14T00:00:00"/>
        <d v="2011-11-15T00:00:00"/>
        <d v="2011-11-16T00:00:00"/>
        <d v="2011-11-17T00:00:00"/>
        <d v="2011-11-18T00:00:00"/>
        <d v="2011-11-20T00:00:00"/>
        <d v="2011-11-21T00:00:00"/>
        <d v="2011-11-22T00:00:00"/>
        <d v="2011-11-23T00:00:00"/>
        <d v="2011-11-24T00:00:00"/>
        <d v="2011-11-25T00:00:00"/>
        <d v="2011-11-27T00:00:00"/>
        <d v="2011-11-28T00:00:00"/>
        <d v="2011-11-29T00:00:00"/>
        <d v="2011-11-30T00:00:00"/>
        <d v="2011-10-02T00:00:00"/>
        <d v="2011-10-03T00:00:00"/>
        <d v="2011-10-04T00:00:00"/>
        <d v="2011-10-05T00:00:00"/>
        <d v="2011-10-06T00:00:00"/>
        <d v="2011-10-07T00:00:00"/>
        <d v="2011-10-09T00:00:00"/>
        <d v="2011-10-10T00:00:00"/>
        <d v="2011-10-11T00:00:00"/>
        <d v="2011-10-12T00:00:00"/>
        <d v="2011-10-13T00:00:00"/>
        <d v="2011-10-14T00:00:00"/>
        <d v="2011-10-16T00:00:00"/>
        <d v="2011-10-17T00:00:00"/>
        <d v="2011-10-18T00:00:00"/>
        <d v="2011-10-19T00:00:00"/>
        <d v="2011-10-20T00:00:00"/>
        <d v="2011-10-21T00:00:00"/>
        <d v="2011-10-23T00:00:00"/>
        <d v="2011-10-24T00:00:00"/>
        <d v="2011-10-25T00:00:00"/>
        <d v="2011-10-26T00:00:00"/>
        <d v="2011-10-27T00:00:00"/>
        <d v="2011-10-28T00:00:00"/>
        <d v="2011-10-30T00:00:00"/>
        <d v="2011-10-31T00:00:00"/>
        <d v="2011-09-01T00:00:00"/>
        <d v="2011-09-02T00:00:00"/>
        <d v="2011-09-04T00:00:00"/>
        <d v="2011-09-05T00:00:00"/>
        <d v="2011-09-06T00:00:00"/>
        <d v="2011-09-07T00:00:00"/>
        <d v="2011-09-08T00:00:00"/>
        <d v="2011-09-09T00:00:00"/>
        <d v="2011-09-11T00:00:00"/>
        <d v="2011-09-12T00:00:00"/>
        <d v="2011-09-13T00:00:00"/>
        <d v="2011-09-14T00:00:00"/>
        <d v="2011-09-15T00:00:00"/>
        <d v="2011-09-16T00:00:00"/>
        <d v="2011-09-18T00:00:00"/>
        <d v="2011-09-19T00:00:00"/>
        <d v="2011-09-20T00:00:00"/>
        <d v="2011-09-21T00:00:00"/>
        <d v="2011-09-22T00:00:00"/>
        <d v="2011-09-23T00:00:00"/>
        <d v="2011-09-25T00:00:00"/>
        <d v="2011-09-26T00:00:00"/>
        <d v="2011-09-27T00:00:00"/>
        <d v="2011-09-28T00:00:00"/>
        <d v="2011-09-29T00:00:00"/>
        <d v="2011-09-30T00:00:00"/>
        <d v="2011-02-01T00:00:00"/>
        <d v="2011-02-02T00:00:00"/>
        <d v="2011-02-03T00:00:00"/>
        <d v="2011-02-04T00:00:00"/>
        <d v="2011-02-06T00:00:00"/>
        <d v="2011-02-07T00:00:00"/>
        <d v="2011-02-08T00:00:00"/>
        <d v="2011-02-09T00:00:00"/>
        <d v="2011-02-10T00:00:00"/>
        <d v="2011-02-11T00:00:00"/>
        <d v="2011-02-13T00:00:00"/>
        <d v="2011-02-14T00:00:00"/>
        <d v="2011-02-15T00:00:00"/>
        <d v="2011-02-16T00:00:00"/>
        <d v="2011-02-17T00:00:00"/>
        <d v="2011-02-18T00:00:00"/>
        <d v="2011-02-20T00:00:00"/>
        <d v="2011-02-21T00:00:00"/>
        <d v="2011-02-22T00:00:00"/>
        <d v="2011-02-23T00:00:00"/>
        <d v="2011-02-24T00:00:00"/>
        <d v="2011-02-25T00:00:00"/>
        <d v="2011-02-27T00:00:00"/>
        <d v="2011-02-28T00:00:00"/>
        <d v="2011-01-04T00:00:00"/>
        <d v="2011-01-05T00:00:00"/>
        <d v="2011-01-06T00:00:00"/>
        <d v="2011-01-07T00:00:00"/>
        <d v="2011-01-09T00:00:00"/>
        <d v="2011-01-10T00:00:00"/>
        <d v="2011-01-11T00:00:00"/>
        <d v="2011-01-12T00:00:00"/>
        <d v="2011-01-13T00:00:00"/>
        <d v="2011-01-14T00:00:00"/>
        <d v="2011-01-16T00:00:00"/>
        <d v="2011-01-17T00:00:00"/>
        <d v="2011-01-18T00:00:00"/>
        <d v="2011-01-19T00:00:00"/>
        <d v="2011-01-20T00:00:00"/>
        <d v="2011-01-21T00:00:00"/>
        <d v="2011-01-23T00:00:00"/>
        <d v="2011-01-24T00:00:00"/>
        <d v="2011-01-25T00:00:00"/>
        <d v="2011-01-26T00:00:00"/>
        <d v="2011-01-27T00:00:00"/>
        <d v="2011-01-28T00:00:00"/>
        <d v="2011-01-30T00:00:00"/>
        <d v="2011-01-31T00:00:00"/>
      </sharedItems>
      <extLst>
        <ext xmlns:x15="http://schemas.microsoft.com/office/spreadsheetml/2010/11/main" uri="{4F2E5C28-24EA-4eb8-9CBF-B6C8F9C3D259}">
          <x15:cachedUniqueNames>
            <x15:cachedUniqueName index="0" name="[dim_Date].[Date].&amp;[2010-12-01T00:00:00]"/>
            <x15:cachedUniqueName index="1" name="[dim_Date].[Date].&amp;[2010-12-02T00:00:00]"/>
            <x15:cachedUniqueName index="2" name="[dim_Date].[Date].&amp;[2010-12-03T00:00:00]"/>
            <x15:cachedUniqueName index="3" name="[dim_Date].[Date].&amp;[2010-12-05T00:00:00]"/>
            <x15:cachedUniqueName index="4" name="[dim_Date].[Date].&amp;[2010-12-06T00:00:00]"/>
            <x15:cachedUniqueName index="5" name="[dim_Date].[Date].&amp;[2010-12-07T00:00:00]"/>
            <x15:cachedUniqueName index="6" name="[dim_Date].[Date].&amp;[2010-12-08T00:00:00]"/>
            <x15:cachedUniqueName index="7" name="[dim_Date].[Date].&amp;[2010-12-09T00:00:00]"/>
            <x15:cachedUniqueName index="8" name="[dim_Date].[Date].&amp;[2010-12-10T00:00:00]"/>
            <x15:cachedUniqueName index="9" name="[dim_Date].[Date].&amp;[2010-12-12T00:00:00]"/>
            <x15:cachedUniqueName index="10" name="[dim_Date].[Date].&amp;[2010-12-13T00:00:00]"/>
            <x15:cachedUniqueName index="11" name="[dim_Date].[Date].&amp;[2010-12-14T00:00:00]"/>
            <x15:cachedUniqueName index="12" name="[dim_Date].[Date].&amp;[2010-12-15T00:00:00]"/>
            <x15:cachedUniqueName index="13" name="[dim_Date].[Date].&amp;[2010-12-16T00:00:00]"/>
            <x15:cachedUniqueName index="14" name="[dim_Date].[Date].&amp;[2010-12-17T00:00:00]"/>
            <x15:cachedUniqueName index="15" name="[dim_Date].[Date].&amp;[2010-12-19T00:00:00]"/>
            <x15:cachedUniqueName index="16" name="[dim_Date].[Date].&amp;[2010-12-20T00:00:00]"/>
            <x15:cachedUniqueName index="17" name="[dim_Date].[Date].&amp;[2010-12-21T00:00:00]"/>
            <x15:cachedUniqueName index="18" name="[dim_Date].[Date].&amp;[2010-12-22T00:00:00]"/>
            <x15:cachedUniqueName index="19" name="[dim_Date].[Date].&amp;[2010-12-23T00:00:00]"/>
            <x15:cachedUniqueName index="20" name="[dim_Date].[Date].&amp;[2011-08-01T00:00:00]"/>
            <x15:cachedUniqueName index="21" name="[dim_Date].[Date].&amp;[2011-08-02T00:00:00]"/>
            <x15:cachedUniqueName index="22" name="[dim_Date].[Date].&amp;[2011-08-03T00:00:00]"/>
            <x15:cachedUniqueName index="23" name="[dim_Date].[Date].&amp;[2011-08-04T00:00:00]"/>
            <x15:cachedUniqueName index="24" name="[dim_Date].[Date].&amp;[2011-08-05T00:00:00]"/>
            <x15:cachedUniqueName index="25" name="[dim_Date].[Date].&amp;[2011-08-07T00:00:00]"/>
            <x15:cachedUniqueName index="26" name="[dim_Date].[Date].&amp;[2011-08-08T00:00:00]"/>
            <x15:cachedUniqueName index="27" name="[dim_Date].[Date].&amp;[2011-08-09T00:00:00]"/>
            <x15:cachedUniqueName index="28" name="[dim_Date].[Date].&amp;[2011-08-10T00:00:00]"/>
            <x15:cachedUniqueName index="29" name="[dim_Date].[Date].&amp;[2011-08-11T00:00:00]"/>
            <x15:cachedUniqueName index="30" name="[dim_Date].[Date].&amp;[2011-08-12T00:00:00]"/>
            <x15:cachedUniqueName index="31" name="[dim_Date].[Date].&amp;[2011-08-14T00:00:00]"/>
            <x15:cachedUniqueName index="32" name="[dim_Date].[Date].&amp;[2011-08-15T00:00:00]"/>
            <x15:cachedUniqueName index="33" name="[dim_Date].[Date].&amp;[2011-08-16T00:00:00]"/>
            <x15:cachedUniqueName index="34" name="[dim_Date].[Date].&amp;[2011-08-17T00:00:00]"/>
            <x15:cachedUniqueName index="35" name="[dim_Date].[Date].&amp;[2011-08-18T00:00:00]"/>
            <x15:cachedUniqueName index="36" name="[dim_Date].[Date].&amp;[2011-08-19T00:00:00]"/>
            <x15:cachedUniqueName index="37" name="[dim_Date].[Date].&amp;[2011-08-21T00:00:00]"/>
            <x15:cachedUniqueName index="38" name="[dim_Date].[Date].&amp;[2011-08-22T00:00:00]"/>
            <x15:cachedUniqueName index="39" name="[dim_Date].[Date].&amp;[2011-08-23T00:00:00]"/>
            <x15:cachedUniqueName index="40" name="[dim_Date].[Date].&amp;[2011-08-24T00:00:00]"/>
            <x15:cachedUniqueName index="41" name="[dim_Date].[Date].&amp;[2011-08-25T00:00:00]"/>
            <x15:cachedUniqueName index="42" name="[dim_Date].[Date].&amp;[2011-08-26T00:00:00]"/>
            <x15:cachedUniqueName index="43" name="[dim_Date].[Date].&amp;[2011-08-28T00:00:00]"/>
            <x15:cachedUniqueName index="44" name="[dim_Date].[Date].&amp;[2011-08-30T00:00:00]"/>
            <x15:cachedUniqueName index="45" name="[dim_Date].[Date].&amp;[2011-08-31T00:00:00]"/>
            <x15:cachedUniqueName index="46" name="[dim_Date].[Date].&amp;[2011-04-01T00:00:00]"/>
            <x15:cachedUniqueName index="47" name="[dim_Date].[Date].&amp;[2011-04-03T00:00:00]"/>
            <x15:cachedUniqueName index="48" name="[dim_Date].[Date].&amp;[2011-04-04T00:00:00]"/>
            <x15:cachedUniqueName index="49" name="[dim_Date].[Date].&amp;[2011-04-05T00:00:00]"/>
            <x15:cachedUniqueName index="50" name="[dim_Date].[Date].&amp;[2011-04-06T00:00:00]"/>
            <x15:cachedUniqueName index="51" name="[dim_Date].[Date].&amp;[2011-04-07T00:00:00]"/>
            <x15:cachedUniqueName index="52" name="[dim_Date].[Date].&amp;[2011-04-08T00:00:00]"/>
            <x15:cachedUniqueName index="53" name="[dim_Date].[Date].&amp;[2011-04-10T00:00:00]"/>
            <x15:cachedUniqueName index="54" name="[dim_Date].[Date].&amp;[2011-04-11T00:00:00]"/>
            <x15:cachedUniqueName index="55" name="[dim_Date].[Date].&amp;[2011-04-12T00:00:00]"/>
            <x15:cachedUniqueName index="56" name="[dim_Date].[Date].&amp;[2011-04-13T00:00:00]"/>
            <x15:cachedUniqueName index="57" name="[dim_Date].[Date].&amp;[2011-04-14T00:00:00]"/>
            <x15:cachedUniqueName index="58" name="[dim_Date].[Date].&amp;[2011-04-15T00:00:00]"/>
            <x15:cachedUniqueName index="59" name="[dim_Date].[Date].&amp;[2011-04-17T00:00:00]"/>
            <x15:cachedUniqueName index="60" name="[dim_Date].[Date].&amp;[2011-04-18T00:00:00]"/>
            <x15:cachedUniqueName index="61" name="[dim_Date].[Date].&amp;[2011-04-19T00:00:00]"/>
            <x15:cachedUniqueName index="62" name="[dim_Date].[Date].&amp;[2011-04-20T00:00:00]"/>
            <x15:cachedUniqueName index="63" name="[dim_Date].[Date].&amp;[2011-04-21T00:00:00]"/>
            <x15:cachedUniqueName index="64" name="[dim_Date].[Date].&amp;[2011-04-26T00:00:00]"/>
            <x15:cachedUniqueName index="65" name="[dim_Date].[Date].&amp;[2011-04-27T00:00:00]"/>
            <x15:cachedUniqueName index="66" name="[dim_Date].[Date].&amp;[2011-04-28T00:00:00]"/>
            <x15:cachedUniqueName index="67" name="[dim_Date].[Date].&amp;[2011-12-01T00:00:00]"/>
            <x15:cachedUniqueName index="68" name="[dim_Date].[Date].&amp;[2011-12-02T00:00:00]"/>
            <x15:cachedUniqueName index="69" name="[dim_Date].[Date].&amp;[2011-12-04T00:00:00]"/>
            <x15:cachedUniqueName index="70" name="[dim_Date].[Date].&amp;[2011-12-05T00:00:00]"/>
            <x15:cachedUniqueName index="71" name="[dim_Date].[Date].&amp;[2011-12-06T00:00:00]"/>
            <x15:cachedUniqueName index="72" name="[dim_Date].[Date].&amp;[2011-12-07T00:00:00]"/>
            <x15:cachedUniqueName index="73" name="[dim_Date].[Date].&amp;[2011-12-08T00:00:00]"/>
            <x15:cachedUniqueName index="74" name="[dim_Date].[Date].&amp;[2011-12-09T00:00:00]"/>
            <x15:cachedUniqueName index="75" name="[dim_Date].[Date].&amp;[2011-07-01T00:00:00]"/>
            <x15:cachedUniqueName index="76" name="[dim_Date].[Date].&amp;[2011-07-03T00:00:00]"/>
            <x15:cachedUniqueName index="77" name="[dim_Date].[Date].&amp;[2011-07-04T00:00:00]"/>
            <x15:cachedUniqueName index="78" name="[dim_Date].[Date].&amp;[2011-07-05T00:00:00]"/>
            <x15:cachedUniqueName index="79" name="[dim_Date].[Date].&amp;[2011-07-06T00:00:00]"/>
            <x15:cachedUniqueName index="80" name="[dim_Date].[Date].&amp;[2011-07-07T00:00:00]"/>
            <x15:cachedUniqueName index="81" name="[dim_Date].[Date].&amp;[2011-07-08T00:00:00]"/>
            <x15:cachedUniqueName index="82" name="[dim_Date].[Date].&amp;[2011-07-10T00:00:00]"/>
            <x15:cachedUniqueName index="83" name="[dim_Date].[Date].&amp;[2011-07-11T00:00:00]"/>
            <x15:cachedUniqueName index="84" name="[dim_Date].[Date].&amp;[2011-07-12T00:00:00]"/>
            <x15:cachedUniqueName index="85" name="[dim_Date].[Date].&amp;[2011-07-13T00:00:00]"/>
            <x15:cachedUniqueName index="86" name="[dim_Date].[Date].&amp;[2011-07-14T00:00:00]"/>
            <x15:cachedUniqueName index="87" name="[dim_Date].[Date].&amp;[2011-07-15T00:00:00]"/>
            <x15:cachedUniqueName index="88" name="[dim_Date].[Date].&amp;[2011-07-17T00:00:00]"/>
            <x15:cachedUniqueName index="89" name="[dim_Date].[Date].&amp;[2011-07-18T00:00:00]"/>
            <x15:cachedUniqueName index="90" name="[dim_Date].[Date].&amp;[2011-07-19T00:00:00]"/>
            <x15:cachedUniqueName index="91" name="[dim_Date].[Date].&amp;[2011-07-20T00:00:00]"/>
            <x15:cachedUniqueName index="92" name="[dim_Date].[Date].&amp;[2011-07-21T00:00:00]"/>
            <x15:cachedUniqueName index="93" name="[dim_Date].[Date].&amp;[2011-07-22T00:00:00]"/>
            <x15:cachedUniqueName index="94" name="[dim_Date].[Date].&amp;[2011-07-24T00:00:00]"/>
            <x15:cachedUniqueName index="95" name="[dim_Date].[Date].&amp;[2011-07-25T00:00:00]"/>
            <x15:cachedUniqueName index="96" name="[dim_Date].[Date].&amp;[2011-07-26T00:00:00]"/>
            <x15:cachedUniqueName index="97" name="[dim_Date].[Date].&amp;[2011-07-27T00:00:00]"/>
            <x15:cachedUniqueName index="98" name="[dim_Date].[Date].&amp;[2011-07-28T00:00:00]"/>
            <x15:cachedUniqueName index="99" name="[dim_Date].[Date].&amp;[2011-07-29T00:00:00]"/>
            <x15:cachedUniqueName index="100" name="[dim_Date].[Date].&amp;[2011-07-31T00:00:00]"/>
            <x15:cachedUniqueName index="101" name="[dim_Date].[Date].&amp;[2011-06-01T00:00:00]"/>
            <x15:cachedUniqueName index="102" name="[dim_Date].[Date].&amp;[2011-06-02T00:00:00]"/>
            <x15:cachedUniqueName index="103" name="[dim_Date].[Date].&amp;[2011-06-03T00:00:00]"/>
            <x15:cachedUniqueName index="104" name="[dim_Date].[Date].&amp;[2011-06-05T00:00:00]"/>
            <x15:cachedUniqueName index="105" name="[dim_Date].[Date].&amp;[2011-06-06T00:00:00]"/>
            <x15:cachedUniqueName index="106" name="[dim_Date].[Date].&amp;[2011-06-07T00:00:00]"/>
            <x15:cachedUniqueName index="107" name="[dim_Date].[Date].&amp;[2011-06-08T00:00:00]"/>
            <x15:cachedUniqueName index="108" name="[dim_Date].[Date].&amp;[2011-06-09T00:00:00]"/>
            <x15:cachedUniqueName index="109" name="[dim_Date].[Date].&amp;[2011-06-10T00:00:00]"/>
            <x15:cachedUniqueName index="110" name="[dim_Date].[Date].&amp;[2011-06-12T00:00:00]"/>
            <x15:cachedUniqueName index="111" name="[dim_Date].[Date].&amp;[2011-06-13T00:00:00]"/>
            <x15:cachedUniqueName index="112" name="[dim_Date].[Date].&amp;[2011-06-14T00:00:00]"/>
            <x15:cachedUniqueName index="113" name="[dim_Date].[Date].&amp;[2011-06-15T00:00:00]"/>
            <x15:cachedUniqueName index="114" name="[dim_Date].[Date].&amp;[2011-06-16T00:00:00]"/>
            <x15:cachedUniqueName index="115" name="[dim_Date].[Date].&amp;[2011-06-17T00:00:00]"/>
            <x15:cachedUniqueName index="116" name="[dim_Date].[Date].&amp;[2011-06-19T00:00:00]"/>
            <x15:cachedUniqueName index="117" name="[dim_Date].[Date].&amp;[2011-06-20T00:00:00]"/>
            <x15:cachedUniqueName index="118" name="[dim_Date].[Date].&amp;[2011-06-21T00:00:00]"/>
            <x15:cachedUniqueName index="119" name="[dim_Date].[Date].&amp;[2011-06-22T00:00:00]"/>
            <x15:cachedUniqueName index="120" name="[dim_Date].[Date].&amp;[2011-06-23T00:00:00]"/>
            <x15:cachedUniqueName index="121" name="[dim_Date].[Date].&amp;[2011-06-24T00:00:00]"/>
            <x15:cachedUniqueName index="122" name="[dim_Date].[Date].&amp;[2011-06-26T00:00:00]"/>
            <x15:cachedUniqueName index="123" name="[dim_Date].[Date].&amp;[2011-06-27T00:00:00]"/>
            <x15:cachedUniqueName index="124" name="[dim_Date].[Date].&amp;[2011-06-28T00:00:00]"/>
            <x15:cachedUniqueName index="125" name="[dim_Date].[Date].&amp;[2011-06-29T00:00:00]"/>
            <x15:cachedUniqueName index="126" name="[dim_Date].[Date].&amp;[2011-06-30T00:00:00]"/>
            <x15:cachedUniqueName index="127" name="[dim_Date].[Date].&amp;[2011-05-01T00:00:00]"/>
            <x15:cachedUniqueName index="128" name="[dim_Date].[Date].&amp;[2011-05-03T00:00:00]"/>
            <x15:cachedUniqueName index="129" name="[dim_Date].[Date].&amp;[2011-05-04T00:00:00]"/>
            <x15:cachedUniqueName index="130" name="[dim_Date].[Date].&amp;[2011-05-05T00:00:00]"/>
            <x15:cachedUniqueName index="131" name="[dim_Date].[Date].&amp;[2011-05-06T00:00:00]"/>
            <x15:cachedUniqueName index="132" name="[dim_Date].[Date].&amp;[2011-05-08T00:00:00]"/>
            <x15:cachedUniqueName index="133" name="[dim_Date].[Date].&amp;[2011-05-09T00:00:00]"/>
            <x15:cachedUniqueName index="134" name="[dim_Date].[Date].&amp;[2011-05-10T00:00:00]"/>
            <x15:cachedUniqueName index="135" name="[dim_Date].[Date].&amp;[2011-05-11T00:00:00]"/>
            <x15:cachedUniqueName index="136" name="[dim_Date].[Date].&amp;[2011-05-12T00:00:00]"/>
            <x15:cachedUniqueName index="137" name="[dim_Date].[Date].&amp;[2011-05-13T00:00:00]"/>
            <x15:cachedUniqueName index="138" name="[dim_Date].[Date].&amp;[2011-05-15T00:00:00]"/>
            <x15:cachedUniqueName index="139" name="[dim_Date].[Date].&amp;[2011-05-16T00:00:00]"/>
            <x15:cachedUniqueName index="140" name="[dim_Date].[Date].&amp;[2011-05-17T00:00:00]"/>
            <x15:cachedUniqueName index="141" name="[dim_Date].[Date].&amp;[2011-05-18T00:00:00]"/>
            <x15:cachedUniqueName index="142" name="[dim_Date].[Date].&amp;[2011-05-19T00:00:00]"/>
            <x15:cachedUniqueName index="143" name="[dim_Date].[Date].&amp;[2011-05-20T00:00:00]"/>
            <x15:cachedUniqueName index="144" name="[dim_Date].[Date].&amp;[2011-05-22T00:00:00]"/>
            <x15:cachedUniqueName index="145" name="[dim_Date].[Date].&amp;[2011-05-23T00:00:00]"/>
            <x15:cachedUniqueName index="146" name="[dim_Date].[Date].&amp;[2011-05-24T00:00:00]"/>
            <x15:cachedUniqueName index="147" name="[dim_Date].[Date].&amp;[2011-05-25T00:00:00]"/>
            <x15:cachedUniqueName index="148" name="[dim_Date].[Date].&amp;[2011-05-26T00:00:00]"/>
            <x15:cachedUniqueName index="149" name="[dim_Date].[Date].&amp;[2011-05-27T00:00:00]"/>
            <x15:cachedUniqueName index="150" name="[dim_Date].[Date].&amp;[2011-05-29T00:00:00]"/>
            <x15:cachedUniqueName index="151" name="[dim_Date].[Date].&amp;[2011-05-31T00:00:00]"/>
            <x15:cachedUniqueName index="152" name="[dim_Date].[Date].&amp;[2011-03-01T00:00:00]"/>
            <x15:cachedUniqueName index="153" name="[dim_Date].[Date].&amp;[2011-03-02T00:00:00]"/>
            <x15:cachedUniqueName index="154" name="[dim_Date].[Date].&amp;[2011-03-03T00:00:00]"/>
            <x15:cachedUniqueName index="155" name="[dim_Date].[Date].&amp;[2011-03-04T00:00:00]"/>
            <x15:cachedUniqueName index="156" name="[dim_Date].[Date].&amp;[2011-03-06T00:00:00]"/>
            <x15:cachedUniqueName index="157" name="[dim_Date].[Date].&amp;[2011-03-07T00:00:00]"/>
            <x15:cachedUniqueName index="158" name="[dim_Date].[Date].&amp;[2011-03-08T00:00:00]"/>
            <x15:cachedUniqueName index="159" name="[dim_Date].[Date].&amp;[2011-03-09T00:00:00]"/>
            <x15:cachedUniqueName index="160" name="[dim_Date].[Date].&amp;[2011-03-10T00:00:00]"/>
            <x15:cachedUniqueName index="161" name="[dim_Date].[Date].&amp;[2011-03-11T00:00:00]"/>
            <x15:cachedUniqueName index="162" name="[dim_Date].[Date].&amp;[2011-03-13T00:00:00]"/>
            <x15:cachedUniqueName index="163" name="[dim_Date].[Date].&amp;[2011-03-14T00:00:00]"/>
            <x15:cachedUniqueName index="164" name="[dim_Date].[Date].&amp;[2011-03-15T00:00:00]"/>
            <x15:cachedUniqueName index="165" name="[dim_Date].[Date].&amp;[2011-03-16T00:00:00]"/>
            <x15:cachedUniqueName index="166" name="[dim_Date].[Date].&amp;[2011-03-17T00:00:00]"/>
            <x15:cachedUniqueName index="167" name="[dim_Date].[Date].&amp;[2011-03-18T00:00:00]"/>
            <x15:cachedUniqueName index="168" name="[dim_Date].[Date].&amp;[2011-03-20T00:00:00]"/>
            <x15:cachedUniqueName index="169" name="[dim_Date].[Date].&amp;[2011-03-21T00:00:00]"/>
            <x15:cachedUniqueName index="170" name="[dim_Date].[Date].&amp;[2011-03-22T00:00:00]"/>
            <x15:cachedUniqueName index="171" name="[dim_Date].[Date].&amp;[2011-03-23T00:00:00]"/>
            <x15:cachedUniqueName index="172" name="[dim_Date].[Date].&amp;[2011-03-24T00:00:00]"/>
            <x15:cachedUniqueName index="173" name="[dim_Date].[Date].&amp;[2011-03-25T00:00:00]"/>
            <x15:cachedUniqueName index="174" name="[dim_Date].[Date].&amp;[2011-03-27T00:00:00]"/>
            <x15:cachedUniqueName index="175" name="[dim_Date].[Date].&amp;[2011-03-28T00:00:00]"/>
            <x15:cachedUniqueName index="176" name="[dim_Date].[Date].&amp;[2011-03-29T00:00:00]"/>
            <x15:cachedUniqueName index="177" name="[dim_Date].[Date].&amp;[2011-03-30T00:00:00]"/>
            <x15:cachedUniqueName index="178" name="[dim_Date].[Date].&amp;[2011-03-31T00:00:00]"/>
            <x15:cachedUniqueName index="179" name="[dim_Date].[Date].&amp;[2011-11-01T00:00:00]"/>
            <x15:cachedUniqueName index="180" name="[dim_Date].[Date].&amp;[2011-11-02T00:00:00]"/>
            <x15:cachedUniqueName index="181" name="[dim_Date].[Date].&amp;[2011-11-03T00:00:00]"/>
            <x15:cachedUniqueName index="182" name="[dim_Date].[Date].&amp;[2011-11-04T00:00:00]"/>
            <x15:cachedUniqueName index="183" name="[dim_Date].[Date].&amp;[2011-11-06T00:00:00]"/>
            <x15:cachedUniqueName index="184" name="[dim_Date].[Date].&amp;[2011-11-07T00:00:00]"/>
            <x15:cachedUniqueName index="185" name="[dim_Date].[Date].&amp;[2011-11-08T00:00:00]"/>
            <x15:cachedUniqueName index="186" name="[dim_Date].[Date].&amp;[2011-11-09T00:00:00]"/>
            <x15:cachedUniqueName index="187" name="[dim_Date].[Date].&amp;[2011-11-10T00:00:00]"/>
            <x15:cachedUniqueName index="188" name="[dim_Date].[Date].&amp;[2011-11-11T00:00:00]"/>
            <x15:cachedUniqueName index="189" name="[dim_Date].[Date].&amp;[2011-11-13T00:00:00]"/>
            <x15:cachedUniqueName index="190" name="[dim_Date].[Date].&amp;[2011-11-14T00:00:00]"/>
            <x15:cachedUniqueName index="191" name="[dim_Date].[Date].&amp;[2011-11-15T00:00:00]"/>
            <x15:cachedUniqueName index="192" name="[dim_Date].[Date].&amp;[2011-11-16T00:00:00]"/>
            <x15:cachedUniqueName index="193" name="[dim_Date].[Date].&amp;[2011-11-17T00:00:00]"/>
            <x15:cachedUniqueName index="194" name="[dim_Date].[Date].&amp;[2011-11-18T00:00:00]"/>
            <x15:cachedUniqueName index="195" name="[dim_Date].[Date].&amp;[2011-11-20T00:00:00]"/>
            <x15:cachedUniqueName index="196" name="[dim_Date].[Date].&amp;[2011-11-21T00:00:00]"/>
            <x15:cachedUniqueName index="197" name="[dim_Date].[Date].&amp;[2011-11-22T00:00:00]"/>
            <x15:cachedUniqueName index="198" name="[dim_Date].[Date].&amp;[2011-11-23T00:00:00]"/>
            <x15:cachedUniqueName index="199" name="[dim_Date].[Date].&amp;[2011-11-24T00:00:00]"/>
            <x15:cachedUniqueName index="200" name="[dim_Date].[Date].&amp;[2011-11-25T00:00:00]"/>
            <x15:cachedUniqueName index="201" name="[dim_Date].[Date].&amp;[2011-11-27T00:00:00]"/>
            <x15:cachedUniqueName index="202" name="[dim_Date].[Date].&amp;[2011-11-28T00:00:00]"/>
            <x15:cachedUniqueName index="203" name="[dim_Date].[Date].&amp;[2011-11-29T00:00:00]"/>
            <x15:cachedUniqueName index="204" name="[dim_Date].[Date].&amp;[2011-11-30T00:00:00]"/>
            <x15:cachedUniqueName index="205" name="[dim_Date].[Date].&amp;[2011-10-02T00:00:00]"/>
            <x15:cachedUniqueName index="206" name="[dim_Date].[Date].&amp;[2011-10-03T00:00:00]"/>
            <x15:cachedUniqueName index="207" name="[dim_Date].[Date].&amp;[2011-10-04T00:00:00]"/>
            <x15:cachedUniqueName index="208" name="[dim_Date].[Date].&amp;[2011-10-05T00:00:00]"/>
            <x15:cachedUniqueName index="209" name="[dim_Date].[Date].&amp;[2011-10-06T00:00:00]"/>
            <x15:cachedUniqueName index="210" name="[dim_Date].[Date].&amp;[2011-10-07T00:00:00]"/>
            <x15:cachedUniqueName index="211" name="[dim_Date].[Date].&amp;[2011-10-09T00:00:00]"/>
            <x15:cachedUniqueName index="212" name="[dim_Date].[Date].&amp;[2011-10-10T00:00:00]"/>
            <x15:cachedUniqueName index="213" name="[dim_Date].[Date].&amp;[2011-10-11T00:00:00]"/>
            <x15:cachedUniqueName index="214" name="[dim_Date].[Date].&amp;[2011-10-12T00:00:00]"/>
            <x15:cachedUniqueName index="215" name="[dim_Date].[Date].&amp;[2011-10-13T00:00:00]"/>
            <x15:cachedUniqueName index="216" name="[dim_Date].[Date].&amp;[2011-10-14T00:00:00]"/>
            <x15:cachedUniqueName index="217" name="[dim_Date].[Date].&amp;[2011-10-16T00:00:00]"/>
            <x15:cachedUniqueName index="218" name="[dim_Date].[Date].&amp;[2011-10-17T00:00:00]"/>
            <x15:cachedUniqueName index="219" name="[dim_Date].[Date].&amp;[2011-10-18T00:00:00]"/>
            <x15:cachedUniqueName index="220" name="[dim_Date].[Date].&amp;[2011-10-19T00:00:00]"/>
            <x15:cachedUniqueName index="221" name="[dim_Date].[Date].&amp;[2011-10-20T00:00:00]"/>
            <x15:cachedUniqueName index="222" name="[dim_Date].[Date].&amp;[2011-10-21T00:00:00]"/>
            <x15:cachedUniqueName index="223" name="[dim_Date].[Date].&amp;[2011-10-23T00:00:00]"/>
            <x15:cachedUniqueName index="224" name="[dim_Date].[Date].&amp;[2011-10-24T00:00:00]"/>
            <x15:cachedUniqueName index="225" name="[dim_Date].[Date].&amp;[2011-10-25T00:00:00]"/>
            <x15:cachedUniqueName index="226" name="[dim_Date].[Date].&amp;[2011-10-26T00:00:00]"/>
            <x15:cachedUniqueName index="227" name="[dim_Date].[Date].&amp;[2011-10-27T00:00:00]"/>
            <x15:cachedUniqueName index="228" name="[dim_Date].[Date].&amp;[2011-10-28T00:00:00]"/>
            <x15:cachedUniqueName index="229" name="[dim_Date].[Date].&amp;[2011-10-30T00:00:00]"/>
            <x15:cachedUniqueName index="230" name="[dim_Date].[Date].&amp;[2011-10-31T00:00:00]"/>
            <x15:cachedUniqueName index="231" name="[dim_Date].[Date].&amp;[2011-09-01T00:00:00]"/>
            <x15:cachedUniqueName index="232" name="[dim_Date].[Date].&amp;[2011-09-02T00:00:00]"/>
            <x15:cachedUniqueName index="233" name="[dim_Date].[Date].&amp;[2011-09-04T00:00:00]"/>
            <x15:cachedUniqueName index="234" name="[dim_Date].[Date].&amp;[2011-09-05T00:00:00]"/>
            <x15:cachedUniqueName index="235" name="[dim_Date].[Date].&amp;[2011-09-06T00:00:00]"/>
            <x15:cachedUniqueName index="236" name="[dim_Date].[Date].&amp;[2011-09-07T00:00:00]"/>
            <x15:cachedUniqueName index="237" name="[dim_Date].[Date].&amp;[2011-09-08T00:00:00]"/>
            <x15:cachedUniqueName index="238" name="[dim_Date].[Date].&amp;[2011-09-09T00:00:00]"/>
            <x15:cachedUniqueName index="239" name="[dim_Date].[Date].&amp;[2011-09-11T00:00:00]"/>
            <x15:cachedUniqueName index="240" name="[dim_Date].[Date].&amp;[2011-09-12T00:00:00]"/>
            <x15:cachedUniqueName index="241" name="[dim_Date].[Date].&amp;[2011-09-13T00:00:00]"/>
            <x15:cachedUniqueName index="242" name="[dim_Date].[Date].&amp;[2011-09-14T00:00:00]"/>
            <x15:cachedUniqueName index="243" name="[dim_Date].[Date].&amp;[2011-09-15T00:00:00]"/>
            <x15:cachedUniqueName index="244" name="[dim_Date].[Date].&amp;[2011-09-16T00:00:00]"/>
            <x15:cachedUniqueName index="245" name="[dim_Date].[Date].&amp;[2011-09-18T00:00:00]"/>
            <x15:cachedUniqueName index="246" name="[dim_Date].[Date].&amp;[2011-09-19T00:00:00]"/>
            <x15:cachedUniqueName index="247" name="[dim_Date].[Date].&amp;[2011-09-20T00:00:00]"/>
            <x15:cachedUniqueName index="248" name="[dim_Date].[Date].&amp;[2011-09-21T00:00:00]"/>
            <x15:cachedUniqueName index="249" name="[dim_Date].[Date].&amp;[2011-09-22T00:00:00]"/>
            <x15:cachedUniqueName index="250" name="[dim_Date].[Date].&amp;[2011-09-23T00:00:00]"/>
            <x15:cachedUniqueName index="251" name="[dim_Date].[Date].&amp;[2011-09-25T00:00:00]"/>
            <x15:cachedUniqueName index="252" name="[dim_Date].[Date].&amp;[2011-09-26T00:00:00]"/>
            <x15:cachedUniqueName index="253" name="[dim_Date].[Date].&amp;[2011-09-27T00:00:00]"/>
            <x15:cachedUniqueName index="254" name="[dim_Date].[Date].&amp;[2011-09-28T00:00:00]"/>
            <x15:cachedUniqueName index="255" name="[dim_Date].[Date].&amp;[2011-09-29T00:00:00]"/>
            <x15:cachedUniqueName index="256" name="[dim_Date].[Date].&amp;[2011-09-30T00:00:00]"/>
            <x15:cachedUniqueName index="257" name="[dim_Date].[Date].&amp;[2011-02-01T00:00:00]"/>
            <x15:cachedUniqueName index="258" name="[dim_Date].[Date].&amp;[2011-02-02T00:00:00]"/>
            <x15:cachedUniqueName index="259" name="[dim_Date].[Date].&amp;[2011-02-03T00:00:00]"/>
            <x15:cachedUniqueName index="260" name="[dim_Date].[Date].&amp;[2011-02-04T00:00:00]"/>
            <x15:cachedUniqueName index="261" name="[dim_Date].[Date].&amp;[2011-02-06T00:00:00]"/>
            <x15:cachedUniqueName index="262" name="[dim_Date].[Date].&amp;[2011-02-07T00:00:00]"/>
            <x15:cachedUniqueName index="263" name="[dim_Date].[Date].&amp;[2011-02-08T00:00:00]"/>
            <x15:cachedUniqueName index="264" name="[dim_Date].[Date].&amp;[2011-02-09T00:00:00]"/>
            <x15:cachedUniqueName index="265" name="[dim_Date].[Date].&amp;[2011-02-10T00:00:00]"/>
            <x15:cachedUniqueName index="266" name="[dim_Date].[Date].&amp;[2011-02-11T00:00:00]"/>
            <x15:cachedUniqueName index="267" name="[dim_Date].[Date].&amp;[2011-02-13T00:00:00]"/>
            <x15:cachedUniqueName index="268" name="[dim_Date].[Date].&amp;[2011-02-14T00:00:00]"/>
            <x15:cachedUniqueName index="269" name="[dim_Date].[Date].&amp;[2011-02-15T00:00:00]"/>
            <x15:cachedUniqueName index="270" name="[dim_Date].[Date].&amp;[2011-02-16T00:00:00]"/>
            <x15:cachedUniqueName index="271" name="[dim_Date].[Date].&amp;[2011-02-17T00:00:00]"/>
            <x15:cachedUniqueName index="272" name="[dim_Date].[Date].&amp;[2011-02-18T00:00:00]"/>
            <x15:cachedUniqueName index="273" name="[dim_Date].[Date].&amp;[2011-02-20T00:00:00]"/>
            <x15:cachedUniqueName index="274" name="[dim_Date].[Date].&amp;[2011-02-21T00:00:00]"/>
            <x15:cachedUniqueName index="275" name="[dim_Date].[Date].&amp;[2011-02-22T00:00:00]"/>
            <x15:cachedUniqueName index="276" name="[dim_Date].[Date].&amp;[2011-02-23T00:00:00]"/>
            <x15:cachedUniqueName index="277" name="[dim_Date].[Date].&amp;[2011-02-24T00:00:00]"/>
            <x15:cachedUniqueName index="278" name="[dim_Date].[Date].&amp;[2011-02-25T00:00:00]"/>
            <x15:cachedUniqueName index="279" name="[dim_Date].[Date].&amp;[2011-02-27T00:00:00]"/>
            <x15:cachedUniqueName index="280" name="[dim_Date].[Date].&amp;[2011-02-28T00:00:00]"/>
            <x15:cachedUniqueName index="281" name="[dim_Date].[Date].&amp;[2011-01-04T00:00:00]"/>
            <x15:cachedUniqueName index="282" name="[dim_Date].[Date].&amp;[2011-01-05T00:00:00]"/>
            <x15:cachedUniqueName index="283" name="[dim_Date].[Date].&amp;[2011-01-06T00:00:00]"/>
            <x15:cachedUniqueName index="284" name="[dim_Date].[Date].&amp;[2011-01-07T00:00:00]"/>
            <x15:cachedUniqueName index="285" name="[dim_Date].[Date].&amp;[2011-01-09T00:00:00]"/>
            <x15:cachedUniqueName index="286" name="[dim_Date].[Date].&amp;[2011-01-10T00:00:00]"/>
            <x15:cachedUniqueName index="287" name="[dim_Date].[Date].&amp;[2011-01-11T00:00:00]"/>
            <x15:cachedUniqueName index="288" name="[dim_Date].[Date].&amp;[2011-01-12T00:00:00]"/>
            <x15:cachedUniqueName index="289" name="[dim_Date].[Date].&amp;[2011-01-13T00:00:00]"/>
            <x15:cachedUniqueName index="290" name="[dim_Date].[Date].&amp;[2011-01-14T00:00:00]"/>
            <x15:cachedUniqueName index="291" name="[dim_Date].[Date].&amp;[2011-01-16T00:00:00]"/>
            <x15:cachedUniqueName index="292" name="[dim_Date].[Date].&amp;[2011-01-17T00:00:00]"/>
            <x15:cachedUniqueName index="293" name="[dim_Date].[Date].&amp;[2011-01-18T00:00:00]"/>
            <x15:cachedUniqueName index="294" name="[dim_Date].[Date].&amp;[2011-01-19T00:00:00]"/>
            <x15:cachedUniqueName index="295" name="[dim_Date].[Date].&amp;[2011-01-20T00:00:00]"/>
            <x15:cachedUniqueName index="296" name="[dim_Date].[Date].&amp;[2011-01-21T00:00:00]"/>
            <x15:cachedUniqueName index="297" name="[dim_Date].[Date].&amp;[2011-01-23T00:00:00]"/>
            <x15:cachedUniqueName index="298" name="[dim_Date].[Date].&amp;[2011-01-24T00:00:00]"/>
            <x15:cachedUniqueName index="299" name="[dim_Date].[Date].&amp;[2011-01-25T00:00:00]"/>
            <x15:cachedUniqueName index="300" name="[dim_Date].[Date].&amp;[2011-01-26T00:00:00]"/>
            <x15:cachedUniqueName index="301" name="[dim_Date].[Date].&amp;[2011-01-27T00:00:00]"/>
            <x15:cachedUniqueName index="302" name="[dim_Date].[Date].&amp;[2011-01-28T00:00:00]"/>
            <x15:cachedUniqueName index="303" name="[dim_Date].[Date].&amp;[2011-01-30T00:00:00]"/>
            <x15:cachedUniqueName index="304" name="[dim_Date].[Date].&amp;[2011-01-31T00:00:00]"/>
          </x15:cachedUniqueNames>
        </ext>
      </extLst>
    </cacheField>
  </cacheFields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2" memberValueDatatype="7" unbalanced="0">
      <fieldsUsage count="2">
        <fieldUsage x="-1"/>
        <fieldUsage x="2"/>
      </fieldsUsage>
    </cacheHierarchy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 oneField="1">
      <fieldsUsage count="1">
        <fieldUsage x="0"/>
      </fieldsUsage>
    </cacheHierarchy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dimensions count="8">
    <dimension name="dim_Country" uniqueName="[dim_Country]" caption="dim_Country"/>
    <dimension name="dim_Customer" uniqueName="[dim_Customer]" caption="dim_Customer"/>
    <dimension name="dim_Date" uniqueName="[dim_Date]" caption="dim_Date"/>
    <dimension name="dim_Product" uniqueName="[dim_Product]" caption="dim_Product"/>
    <dimension name="fct_Sales" uniqueName="[fct_Sales]" caption="fct_Sales"/>
    <dimension measure="1" name="Measures" uniqueName="[Measures]" caption="Measures"/>
    <dimension name="stg_sales_raw" uniqueName="[stg_sales_raw]" caption="stg_sales_raw"/>
    <dimension name="tbl_Control" uniqueName="[tbl_Control]" caption="tbl_Control"/>
  </dimensions>
  <measureGroups count="7">
    <measureGroup name="dim_Country" caption="dim_Country"/>
    <measureGroup name="dim_Customer" caption="dim_Customer"/>
    <measureGroup name="dim_Date" caption="dim_Date"/>
    <measureGroup name="dim_Product" caption="dim_Product"/>
    <measureGroup name="fct_Sales" caption="fct_Sales"/>
    <measureGroup name="stg_sales_raw" caption="stg_sales_raw"/>
    <measureGroup name="tbl_Control" caption="tbl_Control"/>
  </measureGroups>
  <maps count="12">
    <map measureGroup="0" dimension="0"/>
    <map measureGroup="1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0309953702" backgroundQuery="1" createdVersion="3" refreshedVersion="8" minRefreshableVersion="3" recordCount="0" supportSubquery="1" supportAdvancedDrill="1" xr:uid="{34BFCC7A-982E-46F0-965B-CC820FDE26BB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178922443"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илья прокофьев" refreshedDate="46009.730311689818" backgroundQuery="1" createdVersion="3" refreshedVersion="8" minRefreshableVersion="3" recordCount="0" supportSubquery="1" supportAdvancedDrill="1" xr:uid="{A33ED086-8FE0-4441-BB59-B756397984BB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69">
    <cacheHierarchy uniqueName="[dim_Country].[Country]" caption="Country" attribute="1" defaultMemberUniqueName="[dim_Country].[Country].[All]" allUniqueName="[dim_Country].[Country].[All]" dimensionUniqueName="[dim_Country]" displayFolder="" count="2" memberValueDatatype="13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ountry]" caption="Country" attribute="1" defaultMemberUniqueName="[dim_Customer].[Country].[All]" allUniqueName="[dim_Customer].[Country].[All]" dimensionUniqueName="[dim_Customer]" displayFolder="" count="0" memberValueDatatype="130" unbalanced="0"/>
    <cacheHierarchy uniqueName="[dim_Customer].[RFM_Segment]" caption="RFM_Segment" attribute="1" defaultMemberUniqueName="[dim_Customer].[RFM_Segment].[All]" allUniqueName="[dim_Customer].[RFM_Segment].[All]" dimensionUniqueName="[dim_Customer]" displayFolder="" count="0" memberValueDatatype="130" unbalanced="0"/>
    <cacheHierarchy uniqueName="[dim_Date].[Date]" caption="Date" attribute="1" time="1" keyAttribute="1" defaultMemberUniqueName="[dim_Date].[Date].[All]" allUniqueName="[dim_Date].[Date].[All]" dimensionUniqueName="[dim_Date]" displayFolder="" count="0" memberValueDatatype="7" unbalanced="0"/>
    <cacheHierarchy uniqueName="[dim_Date].[Date Hierarchy]" caption="Date Hierarchy" time="1" defaultMemberUniqueName="[dim_Date].[Date Hierarchy].[All]" allUniqueName="[dim_Date].[Date Hierarchy].[All]" dimensionUniqueName="[dim_Date]" displayFolder="" count="0" unbalanced="0"/>
    <cacheHierarchy uniqueName="[dim_Date].[Year]" caption="Year" attribute="1" time="1" defaultMemberUniqueName="[dim_Date].[Year].[All]" allUniqueName="[dim_Date].[Year].[All]" dimensionUniqueName="[dim_Date]" displayFolder="" count="2" memberValueDatatype="20" unbalanced="0"/>
    <cacheHierarchy uniqueName="[dim_Date].[Month Number]" caption="Month Number" attribute="1" time="1" defaultMemberUniqueName="[dim_Date].[Month Number].[All]" allUniqueName="[dim_Date].[Month Number].[All]" dimensionUniqueName="[dim_Date]" displayFolder="" count="0" memberValueDatatype="20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130" unbalanced="0"/>
    <cacheHierarchy uniqueName="[dim_Date].[YYYY-MMM]" caption="YYYY-MMM" attribute="1" time="1" defaultMemberUniqueName="[dim_Date].[YYYY-MMM].[All]" allUniqueName="[dim_Date].[YYYY-MMM].[All]" dimensionUniqueName="[dim_Date]" displayFolder="" count="0" memberValueDatatype="130" unbalanced="0"/>
    <cacheHierarchy uniqueName="[dim_Date].[Day Of Week Number]" caption="Day Of Week Number" attribute="1" time="1" defaultMemberUniqueName="[dim_Date].[Day Of Week Number].[All]" allUniqueName="[dim_Date].[Day Of Week Number].[All]" dimensionUniqueName="[dim_Date]" displayFolder="" count="0" memberValueDatatype="20" unbalanced="0"/>
    <cacheHierarchy uniqueName="[dim_Date].[Day Of Week]" caption="Day Of Week" attribute="1" time="1" defaultMemberUniqueName="[dim_Date].[Day Of Week].[All]" allUniqueName="[dim_Date].[Day Of Week].[All]" dimensionUniqueName="[dim_Date]" displayFolder="" count="0" memberValueDatatype="130" unbalanced="0"/>
    <cacheHierarchy uniqueName="[dim_Product].[StockCode]" caption="StockCode" attribute="1" defaultMemberUniqueName="[dim_Product].[StockCode].[All]" allUniqueName="[dim_Product].[StockCode].[All]" dimensionUniqueName="[dim_Product]" displayFolder="" count="0" memberValueDatatype="130" unbalanced="0"/>
    <cacheHierarchy uniqueName="[dim_Product].[Description]" caption="Description" attribute="1" defaultMemberUniqueName="[dim_Product].[Description].[All]" allUniqueName="[dim_Product].[Description].[All]" dimensionUniqueName="[dim_Product]" displayFolder="" count="0" memberValueDatatype="130" unbalanced="0"/>
    <cacheHierarchy uniqueName="[fct_Sales].[InvoiceNo]" caption="InvoiceNo" attribute="1" defaultMemberUniqueName="[fct_Sales].[InvoiceNo].[All]" allUniqueName="[fct_Sales].[InvoiceNo].[All]" dimensionUniqueName="[fct_Sales]" displayFolder="" count="0" memberValueDatatype="130" unbalanced="0"/>
    <cacheHierarchy uniqueName="[fct_Sales].[StockCode]" caption="StockCode" attribute="1" defaultMemberUniqueName="[fct_Sales].[StockCode].[All]" allUniqueName="[fct_Sales].[StockCode].[All]" dimensionUniqueName="[fct_Sales]" displayFolder="" count="0" memberValueDatatype="130" unbalanced="0"/>
    <cacheHierarchy uniqueName="[fct_Sales].[Quantity]" caption="Quantity" attribute="1" defaultMemberUniqueName="[fct_Sales].[Quantity].[All]" allUniqueName="[fct_Sales].[Quantity].[All]" dimensionUniqueName="[fct_Sales]" displayFolder="" count="0" memberValueDatatype="20" unbalanced="0"/>
    <cacheHierarchy uniqueName="[fct_Sales].[InvoiceDate]" caption="InvoiceDate" attribute="1" time="1" defaultMemberUniqueName="[fct_Sales].[InvoiceDate].[All]" allUniqueName="[fct_Sales].[InvoiceDate].[All]" dimensionUniqueName="[fct_Sales]" displayFolder="" count="0" memberValueDatatype="7" unbalanced="0"/>
    <cacheHierarchy uniqueName="[fct_Sales].[InvoiceTime]" caption="InvoiceTime" attribute="1" time="1" defaultMemberUniqueName="[fct_Sales].[InvoiceTime].[All]" allUniqueName="[fct_Sales].[InvoiceTime].[All]" dimensionUniqueName="[fct_Sales]" displayFolder="" count="0" memberValueDatatype="7" unbalanced="0"/>
    <cacheHierarchy uniqueName="[fct_Sales].[UnitPrice]" caption="UnitPrice" attribute="1" defaultMemberUniqueName="[fct_Sales].[UnitPrice].[All]" allUniqueName="[fct_Sales].[UnitPrice].[All]" dimensionUniqueName="[fct_Sales]" displayFolder="" count="0" memberValueDatatype="5" unbalanced="0"/>
    <cacheHierarchy uniqueName="[fct_Sales].[CustomerID]" caption="CustomerID" attribute="1" defaultMemberUniqueName="[fct_Sales].[CustomerID].[All]" allUniqueName="[fct_Sales].[CustomerID].[All]" dimensionUniqueName="[fct_Sales]" displayFolder="" count="0" memberValueDatatype="130" unbalanced="0"/>
    <cacheHierarchy uniqueName="[fct_Sales].[LineRevenue]" caption="LineRevenue" attribute="1" defaultMemberUniqueName="[fct_Sales].[LineRevenue].[All]" allUniqueName="[fct_Sales].[LineRevenue].[All]" dimensionUniqueName="[fct_Sales]" displayFolder="" count="0" memberValueDatatype="5" unbalanced="0"/>
    <cacheHierarchy uniqueName="[fct_Sales].[IsCancellation]" caption="IsCancellation" attribute="1" defaultMemberUniqueName="[fct_Sales].[IsCancellation].[All]" allUniqueName="[fct_Sales].[IsCancellation].[All]" dimensionUniqueName="[fct_Sales]" displayFolder="" count="0" memberValueDatatype="11" unbalanced="0"/>
    <cacheHierarchy uniqueName="[stg_sales_raw].[InvoiceNo]" caption="InvoiceNo" attribute="1" defaultMemberUniqueName="[stg_sales_raw].[InvoiceNo].[All]" allUniqueName="[stg_sales_raw].[InvoiceNo].[All]" dimensionUniqueName="[stg_sales_raw]" displayFolder="" count="0" memberValueDatatype="130" unbalanced="0"/>
    <cacheHierarchy uniqueName="[stg_sales_raw].[StockCode]" caption="StockCode" attribute="1" defaultMemberUniqueName="[stg_sales_raw].[StockCode].[All]" allUniqueName="[stg_sales_raw].[StockCode].[All]" dimensionUniqueName="[stg_sales_raw]" displayFolder="" count="0" memberValueDatatype="130" unbalanced="0"/>
    <cacheHierarchy uniqueName="[stg_sales_raw].[Description]" caption="Description" attribute="1" defaultMemberUniqueName="[stg_sales_raw].[Description].[All]" allUniqueName="[stg_sales_raw].[Description].[All]" dimensionUniqueName="[stg_sales_raw]" displayFolder="" count="0" memberValueDatatype="130" unbalanced="0"/>
    <cacheHierarchy uniqueName="[stg_sales_raw].[Quantity]" caption="Quantity" attribute="1" defaultMemberUniqueName="[stg_sales_raw].[Quantity].[All]" allUniqueName="[stg_sales_raw].[Quantity].[All]" dimensionUniqueName="[stg_sales_raw]" displayFolder="" count="0" memberValueDatatype="20" unbalanced="0"/>
    <cacheHierarchy uniqueName="[stg_sales_raw].[InvoiceDate]" caption="InvoiceDate" attribute="1" time="1" defaultMemberUniqueName="[stg_sales_raw].[InvoiceDate].[All]" allUniqueName="[stg_sales_raw].[InvoiceDate].[All]" dimensionUniqueName="[stg_sales_raw]" displayFolder="" count="0" memberValueDatatype="7" unbalanced="0"/>
    <cacheHierarchy uniqueName="[stg_sales_raw].[InvoiceTime]" caption="InvoiceTime" attribute="1" time="1" defaultMemberUniqueName="[stg_sales_raw].[InvoiceTime].[All]" allUniqueName="[stg_sales_raw].[InvoiceTime].[All]" dimensionUniqueName="[stg_sales_raw]" displayFolder="" count="0" memberValueDatatype="7" unbalanced="0"/>
    <cacheHierarchy uniqueName="[stg_sales_raw].[UnitPrice]" caption="UnitPrice" attribute="1" defaultMemberUniqueName="[stg_sales_raw].[UnitPrice].[All]" allUniqueName="[stg_sales_raw].[UnitPrice].[All]" dimensionUniqueName="[stg_sales_raw]" displayFolder="" count="0" memberValueDatatype="5" unbalanced="0"/>
    <cacheHierarchy uniqueName="[stg_sales_raw].[CustomerID]" caption="CustomerID" attribute="1" defaultMemberUniqueName="[stg_sales_raw].[CustomerID].[All]" allUniqueName="[stg_sales_raw].[CustomerID].[All]" dimensionUniqueName="[stg_sales_raw]" displayFolder="" count="0" memberValueDatatype="130" unbalanced="0"/>
    <cacheHierarchy uniqueName="[stg_sales_raw].[Country]" caption="Country" attribute="1" defaultMemberUniqueName="[stg_sales_raw].[Country].[All]" allUniqueName="[stg_sales_raw].[Country].[All]" dimensionUniqueName="[stg_sales_raw]" displayFolder="" count="0" memberValueDatatype="130" unbalanced="0"/>
    <cacheHierarchy uniqueName="[stg_sales_raw].[LineRevenue]" caption="LineRevenue" attribute="1" defaultMemberUniqueName="[stg_sales_raw].[LineRevenue].[All]" allUniqueName="[stg_sales_raw].[LineRevenue].[All]" dimensionUniqueName="[stg_sales_raw]" displayFolder="" count="0" memberValueDatatype="5" unbalanced="0"/>
    <cacheHierarchy uniqueName="[stg_sales_raw].[IsCancellation]" caption="IsCancellation" attribute="1" defaultMemberUniqueName="[stg_sales_raw].[IsCancellation].[All]" allUniqueName="[stg_sales_raw].[IsCancellation].[All]" dimensionUniqueName="[stg_sales_raw]" displayFolder="" count="0" memberValueDatatype="11" unbalanced="0"/>
    <cacheHierarchy uniqueName="[tbl_Control].[Parameter]" caption="Parameter" attribute="1" defaultMemberUniqueName="[tbl_Control].[Parameter].[All]" allUniqueName="[tbl_Control].[Parameter].[All]" dimensionUniqueName="[tbl_Control]" displayFolder="" count="0" memberValueDatatype="130" unbalanced="0"/>
    <cacheHierarchy uniqueName="[tbl_Control].[Value]" caption="Value" attribute="1" defaultMemberUniqueName="[tbl_Control].[Value].[All]" allUniqueName="[tbl_Control].[Value].[All]" dimensionUniqueName="[tbl_Control]" displayFolder="" count="0" memberValueDatatype="130" unbalanced="0"/>
    <cacheHierarchy uniqueName="[tbl_Control].[Comment]" caption="Comment" attribute="1" defaultMemberUniqueName="[tbl_Control].[Comment].[All]" allUniqueName="[tbl_Control].[Comment].[All]" dimensionUniqueName="[tbl_Control]" displayFolder="" count="0" memberValueDatatype="130" unbalanced="0"/>
    <cacheHierarchy uniqueName="[Measures].[m_Revenue]" caption="m_Revenue" measure="1" displayFolder="" measureGroup="fct_Sales" count="0"/>
    <cacheHierarchy uniqueName="[Measures].[m_Orders]" caption="m_Orders" measure="1" displayFolder="" measureGroup="fct_Sales" count="0"/>
    <cacheHierarchy uniqueName="[Measures].[m_AOV]" caption="m_AOV" measure="1" displayFolder="" measureGroup="fct_Sales" count="0"/>
    <cacheHierarchy uniqueName="[Measures].[m_Customers]" caption="m_Customers" measure="1" displayFolder="" measureGroup="dim_Customer" count="0"/>
    <cacheHierarchy uniqueName="[Measures].[m_CancelledOrders]" caption="m_CancelledOrders" measure="1" displayFolder="" measureGroup="fct_Sales" count="0"/>
    <cacheHierarchy uniqueName="[Measures].[m_CancelledRate]" caption="m_CancelledRate" measure="1" displayFolder="" measureGroup="fct_Sales" count="0"/>
    <cacheHierarchy uniqueName="[Measures].[m_ItemsSold]" caption="m_ItemsSold" measure="1" displayFolder="" measureGroup="fct_Sales" count="0"/>
    <cacheHierarchy uniqueName="[Measures].[m_TrueRevenue]" caption="m_TrueRevenue" measure="1" displayFolder="" measureGroup="fct_Sales" count="0"/>
    <cacheHierarchy uniqueName="[Measures].[m_TrueOrders]" caption="m_TrueOrders" measure="1" displayFolder="" measureGroup="fct_Sales" count="0"/>
    <cacheHierarchy uniqueName="[Measures].[m_TrueItemsSold]" caption="m_TrueItemsSold" measure="1" displayFolder="" measureGroup="fct_Sales" count="0"/>
    <cacheHierarchy uniqueName="[Measures].[m_Revenue_MTD]" caption="m_Revenue_MTD" measure="1" displayFolder="" measureGroup="fct_Sales" count="0"/>
    <cacheHierarchy uniqueName="[Measures].[m_Revenue_YTD]" caption="m_Revenue_YTD" measure="1" displayFolder="" measureGroup="fct_Sales" count="0"/>
    <cacheHierarchy uniqueName="[Measures].[m_Revenue_CM]" caption="m_Revenue_CM" measure="1" displayFolder="" measureGroup="fct_Sales" count="0"/>
    <cacheHierarchy uniqueName="[Measures].[m_Revenue_MoM]" caption="m_Revenue_MoM" measure="1" displayFolder="" measureGroup="fct_Sales" count="0"/>
    <cacheHierarchy uniqueName="[Measures].[m_Revenue_PM]" caption="m_Revenue_PM" measure="1" displayFolder="" measureGroup="fct_Sales" count="0"/>
    <cacheHierarchy uniqueName="[Measures].[m_Revenue_PMTD]" caption="m_Revenue_PMTD" measure="1" displayFolder="" measureGroup="fct_Sales" count="0"/>
    <cacheHierarchy uniqueName="[Measures].[m_Revenue_DoD]" caption="m_Revenue_DoD" measure="1" displayFolder="" measureGroup="fct_Sales" count="0"/>
    <cacheHierarchy uniqueName="[Measures].[m_RFM_Monetary]" caption="m_RFM_Monetary" measure="1" displayFolder="" measureGroup="fct_Sales" count="0"/>
    <cacheHierarchy uniqueName="[Measures].[m_RFM_Frequency]" caption="m_RFM_Frequency" measure="1" displayFolder="" measureGroup="fct_Sales" count="0"/>
    <cacheHierarchy uniqueName="[Measures].[m_RFM_Recency]" caption="m_RFM_Recency" measure="1" displayFolder="" measureGroup="fct_Sales" count="0"/>
    <cacheHierarchy uniqueName="[Measures].[m_RFM_R_Score]" caption="m_RFM_R_Score" measure="1" displayFolder="" measureGroup="tbl_Control" count="0"/>
    <cacheHierarchy uniqueName="[Measures].[m_RFM_F_Score]" caption="m_RFM_F_Score" measure="1" displayFolder="" measureGroup="tbl_Control" count="0"/>
    <cacheHierarchy uniqueName="[Measures].[m_RFM_M_Score]" caption="m_RFM_M_Score" measure="1" displayFolder="" measureGroup="tbl_Control" count="0"/>
    <cacheHierarchy uniqueName="[Measures].[m_RFM_Segment]" caption="m_RFM_Segment" measure="1" displayFolder="" measureGroup="tbl_Control" count="0"/>
    <cacheHierarchy uniqueName="[Measures].[__XL_Count stg_sales_raw]" caption="__XL_Count stg_sales_raw" measure="1" displayFolder="" measureGroup="stg_sales_raw" count="0" hidden="1"/>
    <cacheHierarchy uniqueName="[Measures].[__XL_Count fct_Sales]" caption="__XL_Count fct_Sales" measure="1" displayFolder="" measureGroup="fct_Sales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Country]" caption="__XL_Count dim_Country" measure="1" displayFolder="" measureGroup="dim_Country" count="0" hidden="1"/>
    <cacheHierarchy uniqueName="[Measures].[__XL_Count Calendar]" caption="__XL_Count Calendar" measure="1" displayFolder="" measureGroup="dim_Date" count="0" hidden="1"/>
    <cacheHierarchy uniqueName="[Measures].[__XL_Count tbl_Control]" caption="__XL_Count tbl_Control" measure="1" displayFolder="" measureGroup="tbl_Control" count="0" hidden="1"/>
    <cacheHierarchy uniqueName="[Measures].[__Не определено ни одной меры]" caption="__Не определено ни одной меры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83356604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635F37-FB8A-429E-9630-724482E3F07C}" name="Страна/Выручка" cacheId="2" applyNumberFormats="0" applyBorderFormats="0" applyFontFormats="0" applyPatternFormats="0" applyAlignmentFormats="0" applyWidthHeightFormats="1" dataCaption="Значения" tag="2fa4b030-7326-4e75-baed-53cdf605750e" updatedVersion="8" minRefreshableVersion="3" useAutoFormatting="1" itemPrintTitles="1" createdVersion="8" indent="0" outline="1" outlineData="1" multipleFieldFilters="0" chartFormat="8">
  <location ref="D1:E7" firstHeaderRow="1" firstDataRow="1" firstDataCol="1"/>
  <pivotFields count="4">
    <pivotField dataField="1" subtotalTop="0" showAll="0" defaultSubtotal="0"/>
    <pivotField allDrilled="1" subtotalTop="0" showAll="0" measureFilter="1" sortType="a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2"/>
  </rowFields>
  <rowItems count="6">
    <i>
      <x v="1"/>
    </i>
    <i>
      <x v="2"/>
    </i>
    <i>
      <x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2">
    <filter fld="2" type="count" id="8" iMeasureHier="44">
      <autoFilter ref="A1">
        <filterColumn colId="0">
          <top10 val="5" filterVal="5"/>
        </filterColumn>
      </autoFilter>
    </filter>
    <filter fld="1" type="count" id="5" iMeasureHier="44">
      <autoFilter ref="A1">
        <filterColumn colId="0">
          <top10 val="3" filterVal="3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Countr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A03BF7-2FC1-4C6A-AA86-8E324A3929D6}" name="Дата/Выручка" cacheId="65" applyNumberFormats="0" applyBorderFormats="0" applyFontFormats="0" applyPatternFormats="0" applyAlignmentFormats="0" applyWidthHeightFormats="1" dataCaption="Значения" tag="bb89133f-b190-4aed-9ad0-2020e58a17e0" updatedVersion="8" minRefreshableVersion="3" useAutoFormatting="1" subtotalHiddenItems="1" itemPrintTitles="1" createdVersion="8" indent="0" outline="1" outlineData="1" multipleFieldFilters="0" chartFormat="5">
  <location ref="A1:B15" firstHeaderRow="1" firstDataRow="1" firstDataCol="1"/>
  <pivotFields count="3">
    <pivotField dataField="1" subtotalTop="0" showAll="0" defaultSubtotal="0"/>
    <pivotField axis="axisRow" allDrilled="1" subtotalTop="0" showAll="0" dataSourceSort="1" defaultSubtotal="0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</items>
    </pivotField>
    <pivotField axis="axisRow" allDrilled="1" subtotalTop="0" showAll="0" dataSourceSort="1" defaultSubtotal="0" defaultAttributeDrillState="1">
      <items count="30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</items>
    </pivotField>
  </pivotFields>
  <rowFields count="2">
    <field x="1"/>
    <field x="2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fld="0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 multipleItemSelectionAllowed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9"/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F9D8CC-0E82-4416-AC52-80B44A7BF82A}" name="ОписаниеТовара/Выручка" cacheId="3" applyNumberFormats="0" applyBorderFormats="0" applyFontFormats="0" applyPatternFormats="0" applyAlignmentFormats="0" applyWidthHeightFormats="1" dataCaption="Значения" tag="dd3b86f8-1b2c-45d2-82d6-b3d5d024630a" updatedVersion="8" minRefreshableVersion="3" useAutoFormatting="1" itemPrintTitles="1" createdVersion="8" indent="0" outline="1" outlineData="1" multipleFieldFilters="0" chartFormat="11">
  <location ref="G1:H12" firstHeaderRow="1" firstDataRow="1" firstDataCol="1"/>
  <pivotFields count="3"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1"/>
  </rowFields>
  <rowItems count="11">
    <i>
      <x v="7"/>
    </i>
    <i>
      <x v="3"/>
    </i>
    <i>
      <x v="4"/>
    </i>
    <i>
      <x v="1"/>
    </i>
    <i>
      <x v="6"/>
    </i>
    <i>
      <x v="2"/>
    </i>
    <i>
      <x v="9"/>
    </i>
    <i>
      <x v="5"/>
    </i>
    <i>
      <x v="8"/>
    </i>
    <i>
      <x/>
    </i>
    <i t="grand">
      <x/>
    </i>
  </rowItems>
  <colItems count="1">
    <i/>
  </colItems>
  <dataFields count="1">
    <dataField fld="0" subtotal="count" baseField="0" baseItem="0"/>
  </dataFields>
  <chartFormats count="1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44">
      <autoFilter ref="A1">
        <filterColumn colId="0">
          <top10 val="10" filterVal="10"/>
        </filterColumn>
      </autoFilter>
    </filter>
  </filters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ct_Sales]"/>
        <x15:activeTabTopLevelEntity name="[dim_Product]"/>
        <x15:activeTabTopLevelEntity name="[dim_Countr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F1B5A4-D25C-453A-8A30-70C99EAF98D8}" name="Сегменты/Выручка" cacheId="59" applyNumberFormats="0" applyBorderFormats="0" applyFontFormats="0" applyPatternFormats="0" applyAlignmentFormats="0" applyWidthHeightFormats="1" dataCaption="Значения" tag="aa1c036f-115d-4aa9-97a4-112c05e929fc" updatedVersion="8" minRefreshableVersion="3" useAutoFormatting="1" itemPrintTitles="1" createdVersion="8" indent="0" outline="1" outlineData="1" multipleFieldFilters="0" chartFormat="16">
  <location ref="A1:B7" firstHeaderRow="1" firstDataRow="1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chartFormats count="4">
    <chartFormat chart="7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ct_Sales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849E7D-50A1-43CC-B09A-FB4F4FCD6741}" name="Сегменты/Клиенты" cacheId="62" applyNumberFormats="0" applyBorderFormats="0" applyFontFormats="0" applyPatternFormats="0" applyAlignmentFormats="0" applyWidthHeightFormats="1" dataCaption="Значения" tag="c882632f-be36-428c-8823-cdb823fe38ec" updatedVersion="8" minRefreshableVersion="3" useAutoFormatting="1" itemPrintTitles="1" createdVersion="8" indent="0" outline="1" outlineData="1" multipleFieldFilters="0" chartFormat="21">
  <location ref="D1:E7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chartFormats count="4">
    <chartFormat chart="1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9">
    <pivotHierarchy multipleItemSelectionAllowed="1"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" xr10:uid="{FA10DDB4-B57A-43CD-B8D8-5C5F78F3D596}" sourceName="[dim_Country].[Country]">
  <pivotTables>
    <pivotTable tabId="8" name="Дата/Выручка"/>
    <pivotTable tabId="8" name="Страна/Выручка"/>
    <pivotTable tabId="8" name="ОписаниеТовара/Выручка"/>
  </pivotTables>
  <data>
    <olap pivotCacheId="383356604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Year" xr10:uid="{AA3BF5F4-E322-4018-81E0-73D057945584}" sourceName="[dim_Date].[Year]">
  <pivotTables>
    <pivotTable tabId="8" name="Дата/Выручка"/>
    <pivotTable tabId="8" name="Страна/Выручка"/>
    <pivotTable tabId="8" name="ОписаниеТовара/Выручка"/>
  </pivotTables>
  <data>
    <olap pivotCacheId="383356604">
      <levels count="2">
        <level uniqueName="[dim_Date].[Year].[(All)]" sourceCaption="(All)" count="0"/>
        <level uniqueName="[dim_Date].[Year].[Year]" sourceCaption="Year" count="2">
          <ranges>
            <range startItem="0">
              <i n="[dim_Date].[Year].&amp;[2010]" c="2010"/>
              <i n="[dim_Date].[Year].&amp;[2011]" c="2011"/>
            </range>
          </ranges>
        </level>
      </levels>
      <selections count="1">
        <selection n="[dim_Date].[Year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Month" xr10:uid="{75BCA295-3561-4E7E-8B8C-9ACC0DB013E7}" sourceName="[dim_Date].[Month]">
  <pivotTables>
    <pivotTable tabId="8" name="Дата/Выручка"/>
    <pivotTable tabId="8" name="Страна/Выручка"/>
    <pivotTable tabId="8" name="ОписаниеТовара/Выручка"/>
  </pivotTables>
  <data>
    <olap pivotCacheId="383356604">
      <levels count="2">
        <level uniqueName="[dim_Date].[Month].[(All)]" sourceCaption="(All)" count="0"/>
        <level uniqueName="[dim_Date].[Month].[Month]" sourceCaption="Month" count="12">
          <ranges>
            <range startItem="0">
              <i n="[dim_Date].[Month].&amp;[Январь]" c="Январь"/>
              <i n="[dim_Date].[Month].&amp;[Февраль]" c="Февраль"/>
              <i n="[dim_Date].[Month].&amp;[Март]" c="Март"/>
              <i n="[dim_Date].[Month].&amp;[Апрель]" c="Апрель"/>
              <i n="[dim_Date].[Month].&amp;[Май]" c="Май"/>
              <i n="[dim_Date].[Month].&amp;[Июнь]" c="Июнь"/>
              <i n="[dim_Date].[Month].&amp;[Июль]" c="Июль"/>
              <i n="[dim_Date].[Month].&amp;[Август]" c="Август"/>
              <i n="[dim_Date].[Month].&amp;[Сентябрь]" c="Сентябрь"/>
              <i n="[dim_Date].[Month].&amp;[Октябрь]" c="Октябрь"/>
              <i n="[dim_Date].[Month].&amp;[Ноябрь]" c="Ноябрь"/>
              <i n="[dim_Date].[Month].&amp;[Декабрь]" c="Декабрь"/>
            </range>
          </ranges>
        </level>
      </levels>
      <selections count="1">
        <selection n="[dim_Date].[Month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Country1" xr10:uid="{2D517553-794D-4306-B0F3-D88B53E4A896}" sourceName="[dim_Country].[Country]">
  <pivotTables>
    <pivotTable tabId="12" name="Сегменты/Выручка"/>
    <pivotTable tabId="12" name="Сегменты/Клиенты"/>
  </pivotTables>
  <data>
    <olap pivotCacheId="1178922443">
      <levels count="2">
        <level uniqueName="[dim_Country].[Country].[(All)]" sourceCaption="(All)" count="0"/>
        <level uniqueName="[dim_Country].[Country].[Country]" sourceCaption="Country" count="38">
          <ranges>
            <range startItem="0">
              <i n="[dim_Country].[Country].&amp;[AUSTRALIA]" c="AUSTRALIA"/>
              <i n="[dim_Country].[Country].&amp;[AUSTRIA]" c="AUSTRIA"/>
              <i n="[dim_Country].[Country].&amp;[BAHRAIN]" c="BAHRAIN"/>
              <i n="[dim_Country].[Country].&amp;[BELGIUM]" c="BELGIUM"/>
              <i n="[dim_Country].[Country].&amp;[BRAZIL]" c="BRAZIL"/>
              <i n="[dim_Country].[Country].&amp;[CANADA]" c="CANADA"/>
              <i n="[dim_Country].[Country].&amp;[CHANNEL ISLANDS]" c="CHANNEL ISLANDS"/>
              <i n="[dim_Country].[Country].&amp;[CYPRUS]" c="CYPRUS"/>
              <i n="[dim_Country].[Country].&amp;[CZECH REPUBLIC]" c="CZECH REPUBLIC"/>
              <i n="[dim_Country].[Country].&amp;[DENMARK]" c="DENMARK"/>
              <i n="[dim_Country].[Country].&amp;[EIRE]" c="EIRE"/>
              <i n="[dim_Country].[Country].&amp;[EUROPEAN COMMUNITY]" c="EUROPEAN COMMUNITY"/>
              <i n="[dim_Country].[Country].&amp;[FINLAND]" c="FINLAND"/>
              <i n="[dim_Country].[Country].&amp;[FRANCE]" c="FRANCE"/>
              <i n="[dim_Country].[Country].&amp;[GERMANY]" c="GERMANY"/>
              <i n="[dim_Country].[Country].&amp;[GREECE]" c="GREECE"/>
              <i n="[dim_Country].[Country].&amp;[ICELAND]" c="ICELAND"/>
              <i n="[dim_Country].[Country].&amp;[ISRAEL]" c="ISRAEL"/>
              <i n="[dim_Country].[Country].&amp;[ITALY]" c="ITALY"/>
              <i n="[dim_Country].[Country].&amp;[JAPAN]" c="JAPAN"/>
              <i n="[dim_Country].[Country].&amp;[LEBANON]" c="LEBANON"/>
              <i n="[dim_Country].[Country].&amp;[LITHUANIA]" c="LITHUANIA"/>
              <i n="[dim_Country].[Country].&amp;[MALTA]" c="MALTA"/>
              <i n="[dim_Country].[Country].&amp;[NETHERLANDS]" c="NETHERLANDS"/>
              <i n="[dim_Country].[Country].&amp;[NORWAY]" c="NORWAY"/>
              <i n="[dim_Country].[Country].&amp;[POLAND]" c="POLAND"/>
              <i n="[dim_Country].[Country].&amp;[PORTUGAL]" c="PORTUGAL"/>
              <i n="[dim_Country].[Country].&amp;[RSA]" c="RSA"/>
              <i n="[dim_Country].[Country].&amp;[SAUDI ARABIA]" c="SAUDI ARABIA"/>
              <i n="[dim_Country].[Country].&amp;[SINGAPORE]" c="SINGAPORE"/>
              <i n="[dim_Country].[Country].&amp;[SPAIN]" c="SPAIN"/>
              <i n="[dim_Country].[Country].&amp;[SWEDEN]" c="SWEDEN"/>
              <i n="[dim_Country].[Country].&amp;[SWITZERLAND]" c="SWITZERLAND"/>
              <i n="[dim_Country].[Country].&amp;[UNITED ARAB EMIRATES]" c="UNITED ARAB EMIRATES"/>
              <i n="[dim_Country].[Country].&amp;[UNITED KINGDOM]" c="UNITED KINGDOM"/>
              <i n="[dim_Country].[Country].&amp;[UNSPECIFIED]" c="UNSPECIFIED"/>
              <i n="[dim_Country].[Country].&amp;[USA]" c="USA"/>
              <i n="[dim_Country].[Country].&amp;[HONG KONG]" c="HONG KONG" nd="1"/>
            </range>
          </ranges>
        </level>
      </levels>
      <selections count="1">
        <selection n="[dim_Country].[Country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" xr10:uid="{17943132-0290-4994-9B80-AFB81F8592DD}" cache="Срез_Country" caption="Country" columnCount="7" level="1" rowHeight="241300"/>
  <slicer name="Year" xr10:uid="{8A4ABB6D-2DD6-4F19-9F9A-893C09B0A8E0}" cache="Срез_Year" caption="Year" level="1" rowHeight="241300"/>
  <slicer name="Month" xr10:uid="{E5F0DEB7-475F-44B0-B676-5DC0C3307CB2}" cache="Срез_Month" caption="Month" columnCount="2" level="1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1" xr10:uid="{A4097DA9-473D-45F2-811B-9D4F974A5B1F}" cache="Срез_Country1" caption="Country" columnCount="2" level="1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98305D7-123B-4DAE-B17A-B4E49046288F}" name="Таблица3" displayName="Таблица3" ref="A1:F25" totalsRowShown="0" headerRowDxfId="16" dataDxfId="15">
  <autoFilter ref="A1:F25" xr:uid="{298305D7-123B-4DAE-B17A-B4E49046288F}"/>
  <tableColumns count="6">
    <tableColumn id="1" xr3:uid="{7300A033-17C1-4F15-AACA-48EE04C74341}" name="Метрика" dataDxfId="14"/>
    <tableColumn id="2" xr3:uid="{3175DFD0-F419-4FBE-A324-0500B26FF4C4}" name="Название DAX-меры" dataDxfId="13"/>
    <tableColumn id="3" xr3:uid="{282DA742-9B6F-401D-9A87-AD27365E77A1}" name="Описание" dataDxfId="12"/>
    <tableColumn id="4" xr3:uid="{47BE4908-0282-459D-BFB7-26E9FA177A15}" name="Формула/Логика" dataDxfId="11"/>
    <tableColumn id="5" xr3:uid="{F51D8C2D-6EE2-469C-B98C-A78477B94396}" name="Единица измерения" dataDxfId="10"/>
    <tableColumn id="6" xr3:uid="{229A3F79-A976-48ED-801F-C43EE3323B68}" name="Важные нюансы" dataDxfId="9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C5268F6-F343-4EB7-8B1A-BDAE7928677B}" name="Таблица2" displayName="Таблица2" ref="A1:D2" totalsRowShown="0" dataDxfId="8">
  <autoFilter ref="A1:D2" xr:uid="{EC5268F6-F343-4EB7-8B1A-BDAE7928677B}"/>
  <tableColumns count="4">
    <tableColumn id="1" xr3:uid="{B3F7C2FB-8102-422C-B05C-1ACD9E8B9067}" name="Общее количество строк" dataDxfId="7"/>
    <tableColumn id="2" xr3:uid="{0FE30FC4-B53B-493A-8BD7-76733F22404F}" name="Процент пропусков CustomerID" dataDxfId="6"/>
    <tableColumn id="3" xr3:uid="{A5BE8913-0ABF-4DCA-BC67-BDBD2003564F}" name="Диапазон дат" dataDxfId="5"/>
    <tableColumn id="4" xr3:uid="{795BBC4A-19ED-47D9-BB09-B8F4CA5AC696}" name="Аномалии" dataDxfId="4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C713958-CFFA-465A-9552-102178FE81E2}" name="tbl_Control" displayName="tbl_Control" ref="A1:C2" totalsRowShown="0" dataDxfId="3">
  <autoFilter ref="A1:C2" xr:uid="{CC713958-CFFA-465A-9552-102178FE81E2}"/>
  <tableColumns count="3">
    <tableColumn id="1" xr3:uid="{04487998-4167-4E7D-A6A4-DEEA4B3855D5}" name="Parameter " dataDxfId="2"/>
    <tableColumn id="2" xr3:uid="{6FBE345B-EF9C-4CD3-8686-D4EF982C7D89}" name="Value " dataDxfId="1"/>
    <tableColumn id="3" xr3:uid="{BD2B04F1-ED1D-4AAC-8BA1-120E8D47413A}" name="Comment 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A1:AB66"/>
  <sheetViews>
    <sheetView workbookViewId="0">
      <selection activeCell="AB1" sqref="AB1"/>
    </sheetView>
  </sheetViews>
  <sheetFormatPr defaultRowHeight="15" x14ac:dyDescent="0.25"/>
  <sheetData>
    <row r="1" spans="1:27" ht="20.25" x14ac:dyDescent="0.25">
      <c r="A1" s="20" t="s">
        <v>1</v>
      </c>
      <c r="B1" s="21"/>
      <c r="C1" s="21"/>
      <c r="D1" s="21"/>
      <c r="E1" s="21"/>
      <c r="F1" s="21"/>
      <c r="G1" s="21"/>
      <c r="H1" s="21"/>
      <c r="I1" s="21"/>
      <c r="J1" s="21"/>
      <c r="K1" s="21"/>
      <c r="L1" s="21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  <c r="Y1" s="21"/>
      <c r="Z1" s="21"/>
      <c r="AA1" s="22"/>
    </row>
    <row r="2" spans="1:27" x14ac:dyDescent="0.25">
      <c r="A2" s="40"/>
      <c r="B2" s="41"/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  <c r="S2" s="41"/>
      <c r="T2" s="41"/>
      <c r="U2" s="41"/>
      <c r="V2" s="41"/>
      <c r="W2" s="41"/>
      <c r="X2" s="41"/>
      <c r="Y2" s="41"/>
      <c r="Z2" s="41"/>
      <c r="AA2" s="42"/>
    </row>
    <row r="3" spans="1:27" x14ac:dyDescent="0.25">
      <c r="A3" s="51" t="s">
        <v>2</v>
      </c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3"/>
    </row>
    <row r="4" spans="1:27" x14ac:dyDescent="0.25">
      <c r="A4" s="40" t="s">
        <v>3</v>
      </c>
      <c r="B4" s="41"/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  <c r="U4" s="41"/>
      <c r="V4" s="41"/>
      <c r="W4" s="41"/>
      <c r="X4" s="41"/>
      <c r="Y4" s="41"/>
      <c r="Z4" s="41"/>
      <c r="AA4" s="42"/>
    </row>
    <row r="5" spans="1:27" ht="17.25" customHeight="1" x14ac:dyDescent="0.25">
      <c r="A5" s="40"/>
      <c r="B5" s="41"/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  <c r="Q5" s="41"/>
      <c r="R5" s="41"/>
      <c r="S5" s="41"/>
      <c r="T5" s="41"/>
      <c r="U5" s="41"/>
      <c r="V5" s="41"/>
      <c r="W5" s="41"/>
      <c r="X5" s="41"/>
      <c r="Y5" s="41"/>
      <c r="Z5" s="41"/>
      <c r="AA5" s="42"/>
    </row>
    <row r="6" spans="1:27" ht="18.75" x14ac:dyDescent="0.25">
      <c r="A6" s="23" t="s">
        <v>4</v>
      </c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5"/>
    </row>
    <row r="7" spans="1:27" x14ac:dyDescent="0.25">
      <c r="A7" s="54" t="s">
        <v>13</v>
      </c>
      <c r="B7" s="55"/>
      <c r="C7" s="55"/>
      <c r="D7" s="55"/>
      <c r="E7" s="55"/>
      <c r="F7" s="55"/>
      <c r="G7" s="55"/>
      <c r="H7" s="55"/>
      <c r="I7" s="55"/>
      <c r="J7" s="55"/>
      <c r="K7" s="55"/>
      <c r="L7" s="55"/>
      <c r="M7" s="55"/>
      <c r="N7" s="55"/>
      <c r="O7" s="55"/>
      <c r="P7" s="55"/>
      <c r="Q7" s="55"/>
      <c r="R7" s="55"/>
      <c r="S7" s="55"/>
      <c r="T7" s="55"/>
      <c r="U7" s="55"/>
      <c r="V7" s="55"/>
      <c r="W7" s="55"/>
      <c r="X7" s="55"/>
      <c r="Y7" s="55"/>
      <c r="Z7" s="55"/>
      <c r="AA7" s="56"/>
    </row>
    <row r="8" spans="1:27" x14ac:dyDescent="0.25">
      <c r="A8" s="54" t="s">
        <v>14</v>
      </c>
      <c r="B8" s="55"/>
      <c r="C8" s="55"/>
      <c r="D8" s="55"/>
      <c r="E8" s="55"/>
      <c r="F8" s="55"/>
      <c r="G8" s="55"/>
      <c r="H8" s="55"/>
      <c r="I8" s="55"/>
      <c r="J8" s="55"/>
      <c r="K8" s="55"/>
      <c r="L8" s="55"/>
      <c r="M8" s="55"/>
      <c r="N8" s="55"/>
      <c r="O8" s="55"/>
      <c r="P8" s="55"/>
      <c r="Q8" s="55"/>
      <c r="R8" s="55"/>
      <c r="S8" s="55"/>
      <c r="T8" s="55"/>
      <c r="U8" s="55"/>
      <c r="V8" s="55"/>
      <c r="W8" s="55"/>
      <c r="X8" s="55"/>
      <c r="Y8" s="55"/>
      <c r="Z8" s="55"/>
      <c r="AA8" s="56"/>
    </row>
    <row r="9" spans="1:27" x14ac:dyDescent="0.25">
      <c r="A9" s="54" t="s">
        <v>15</v>
      </c>
      <c r="B9" s="55"/>
      <c r="C9" s="55"/>
      <c r="D9" s="55"/>
      <c r="E9" s="55"/>
      <c r="F9" s="55"/>
      <c r="G9" s="55"/>
      <c r="H9" s="55"/>
      <c r="I9" s="55"/>
      <c r="J9" s="55"/>
      <c r="K9" s="55"/>
      <c r="L9" s="55"/>
      <c r="M9" s="55"/>
      <c r="N9" s="55"/>
      <c r="O9" s="55"/>
      <c r="P9" s="55"/>
      <c r="Q9" s="55"/>
      <c r="R9" s="55"/>
      <c r="S9" s="55"/>
      <c r="T9" s="55"/>
      <c r="U9" s="55"/>
      <c r="V9" s="55"/>
      <c r="W9" s="55"/>
      <c r="X9" s="55"/>
      <c r="Y9" s="55"/>
      <c r="Z9" s="55"/>
      <c r="AA9" s="56"/>
    </row>
    <row r="10" spans="1:27" x14ac:dyDescent="0.25">
      <c r="A10" s="48" t="s">
        <v>16</v>
      </c>
      <c r="B10" s="49"/>
      <c r="C10" s="49"/>
      <c r="D10" s="49"/>
      <c r="E10" s="49"/>
      <c r="F10" s="49"/>
      <c r="G10" s="49"/>
      <c r="H10" s="49"/>
      <c r="I10" s="49"/>
      <c r="J10" s="49"/>
      <c r="K10" s="49"/>
      <c r="L10" s="49"/>
      <c r="M10" s="49"/>
      <c r="N10" s="49"/>
      <c r="O10" s="49"/>
      <c r="P10" s="49"/>
      <c r="Q10" s="49"/>
      <c r="R10" s="49"/>
      <c r="S10" s="49"/>
      <c r="T10" s="49"/>
      <c r="U10" s="49"/>
      <c r="V10" s="49"/>
      <c r="W10" s="49"/>
      <c r="X10" s="49"/>
      <c r="Y10" s="49"/>
      <c r="Z10" s="49"/>
      <c r="AA10" s="50"/>
    </row>
    <row r="11" spans="1:27" x14ac:dyDescent="0.25">
      <c r="A11" s="45" t="s">
        <v>5</v>
      </c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  <c r="P11" s="46"/>
      <c r="Q11" s="46"/>
      <c r="R11" s="46"/>
      <c r="S11" s="46"/>
      <c r="T11" s="46"/>
      <c r="U11" s="46"/>
      <c r="V11" s="46"/>
      <c r="W11" s="46"/>
      <c r="X11" s="46"/>
      <c r="Y11" s="46"/>
      <c r="Z11" s="46"/>
      <c r="AA11" s="47"/>
    </row>
    <row r="12" spans="1:27" x14ac:dyDescent="0.25">
      <c r="A12" s="45" t="s">
        <v>6</v>
      </c>
      <c r="B12" s="46"/>
      <c r="C12" s="46"/>
      <c r="D12" s="46"/>
      <c r="E12" s="46"/>
      <c r="F12" s="46"/>
      <c r="G12" s="46"/>
      <c r="H12" s="46"/>
      <c r="I12" s="46"/>
      <c r="J12" s="46"/>
      <c r="K12" s="46"/>
      <c r="L12" s="46"/>
      <c r="M12" s="46"/>
      <c r="N12" s="46"/>
      <c r="O12" s="46"/>
      <c r="P12" s="46"/>
      <c r="Q12" s="46"/>
      <c r="R12" s="46"/>
      <c r="S12" s="46"/>
      <c r="T12" s="46"/>
      <c r="U12" s="46"/>
      <c r="V12" s="46"/>
      <c r="W12" s="46"/>
      <c r="X12" s="46"/>
      <c r="Y12" s="46"/>
      <c r="Z12" s="46"/>
      <c r="AA12" s="47"/>
    </row>
    <row r="13" spans="1:27" x14ac:dyDescent="0.25">
      <c r="A13" s="45" t="s">
        <v>7</v>
      </c>
      <c r="B13" s="46"/>
      <c r="C13" s="46"/>
      <c r="D13" s="46"/>
      <c r="E13" s="46"/>
      <c r="F13" s="46"/>
      <c r="G13" s="46"/>
      <c r="H13" s="46"/>
      <c r="I13" s="46"/>
      <c r="J13" s="46"/>
      <c r="K13" s="46"/>
      <c r="L13" s="46"/>
      <c r="M13" s="46"/>
      <c r="N13" s="46"/>
      <c r="O13" s="46"/>
      <c r="P13" s="46"/>
      <c r="Q13" s="46"/>
      <c r="R13" s="46"/>
      <c r="S13" s="46"/>
      <c r="T13" s="46"/>
      <c r="U13" s="46"/>
      <c r="V13" s="46"/>
      <c r="W13" s="46"/>
      <c r="X13" s="46"/>
      <c r="Y13" s="46"/>
      <c r="Z13" s="46"/>
      <c r="AA13" s="47"/>
    </row>
    <row r="14" spans="1:27" x14ac:dyDescent="0.25">
      <c r="A14" s="45" t="s">
        <v>8</v>
      </c>
      <c r="B14" s="46"/>
      <c r="C14" s="46"/>
      <c r="D14" s="46"/>
      <c r="E14" s="46"/>
      <c r="F14" s="46"/>
      <c r="G14" s="46"/>
      <c r="H14" s="46"/>
      <c r="I14" s="46"/>
      <c r="J14" s="46"/>
      <c r="K14" s="46"/>
      <c r="L14" s="46"/>
      <c r="M14" s="46"/>
      <c r="N14" s="46"/>
      <c r="O14" s="46"/>
      <c r="P14" s="46"/>
      <c r="Q14" s="46"/>
      <c r="R14" s="46"/>
      <c r="S14" s="46"/>
      <c r="T14" s="46"/>
      <c r="U14" s="46"/>
      <c r="V14" s="46"/>
      <c r="W14" s="46"/>
      <c r="X14" s="46"/>
      <c r="Y14" s="46"/>
      <c r="Z14" s="46"/>
      <c r="AA14" s="47"/>
    </row>
    <row r="15" spans="1:27" x14ac:dyDescent="0.25">
      <c r="A15" s="35"/>
      <c r="B15" s="36"/>
      <c r="C15" s="36"/>
      <c r="D15" s="36"/>
      <c r="E15" s="36"/>
      <c r="F15" s="36"/>
      <c r="G15" s="36"/>
      <c r="H15" s="36"/>
      <c r="I15" s="36"/>
      <c r="J15" s="36"/>
      <c r="K15" s="36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7"/>
    </row>
    <row r="16" spans="1:27" ht="18.75" x14ac:dyDescent="0.25">
      <c r="A16" s="23" t="s">
        <v>9</v>
      </c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5"/>
    </row>
    <row r="17" spans="1:27" x14ac:dyDescent="0.25">
      <c r="A17" s="35"/>
      <c r="B17" s="36"/>
      <c r="C17" s="36"/>
      <c r="D17" s="36"/>
      <c r="E17" s="36"/>
      <c r="F17" s="36"/>
      <c r="G17" s="36"/>
      <c r="H17" s="36"/>
      <c r="I17" s="36"/>
      <c r="J17" s="36"/>
      <c r="K17" s="3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7"/>
    </row>
    <row r="18" spans="1:27" ht="15" customHeight="1" x14ac:dyDescent="0.25">
      <c r="A18" s="29" t="s">
        <v>10</v>
      </c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1"/>
    </row>
    <row r="19" spans="1:27" x14ac:dyDescent="0.25">
      <c r="A19" s="29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1"/>
    </row>
    <row r="20" spans="1:27" x14ac:dyDescent="0.25">
      <c r="A20" s="29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1"/>
    </row>
    <row r="21" spans="1:27" x14ac:dyDescent="0.25">
      <c r="A21" s="35"/>
      <c r="B21" s="36"/>
      <c r="C21" s="36"/>
      <c r="D21" s="36"/>
      <c r="E21" s="36"/>
      <c r="F21" s="36"/>
      <c r="G21" s="36"/>
      <c r="H21" s="36"/>
      <c r="I21" s="36"/>
      <c r="J21" s="36"/>
      <c r="K21" s="36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  <c r="AA21" s="37"/>
    </row>
    <row r="22" spans="1:27" ht="18.75" x14ac:dyDescent="0.25">
      <c r="A22" s="23" t="s">
        <v>11</v>
      </c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5"/>
    </row>
    <row r="23" spans="1:27" x14ac:dyDescent="0.25">
      <c r="A23" s="35"/>
      <c r="B23" s="36"/>
      <c r="C23" s="36"/>
      <c r="D23" s="36"/>
      <c r="E23" s="36"/>
      <c r="F23" s="36"/>
      <c r="G23" s="36"/>
      <c r="H23" s="36"/>
      <c r="I23" s="36"/>
      <c r="J23" s="36"/>
      <c r="K23" s="3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  <c r="AA23" s="37"/>
    </row>
    <row r="24" spans="1:27" x14ac:dyDescent="0.25">
      <c r="A24" s="29" t="s">
        <v>12</v>
      </c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3"/>
    </row>
    <row r="25" spans="1:27" x14ac:dyDescent="0.25">
      <c r="A25" s="34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3"/>
    </row>
    <row r="26" spans="1:27" x14ac:dyDescent="0.25">
      <c r="A26" s="34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3"/>
    </row>
    <row r="27" spans="1:27" x14ac:dyDescent="0.25">
      <c r="A27" s="34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3"/>
    </row>
    <row r="28" spans="1:27" x14ac:dyDescent="0.25">
      <c r="A28" s="35"/>
      <c r="B28" s="36"/>
      <c r="C28" s="36"/>
      <c r="D28" s="36"/>
      <c r="E28" s="36"/>
      <c r="F28" s="36"/>
      <c r="G28" s="36"/>
      <c r="H28" s="36"/>
      <c r="I28" s="36"/>
      <c r="J28" s="36"/>
      <c r="K28" s="36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  <c r="AA28" s="37"/>
    </row>
    <row r="29" spans="1:27" ht="18.75" x14ac:dyDescent="0.25">
      <c r="A29" s="23" t="s">
        <v>17</v>
      </c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5"/>
    </row>
    <row r="30" spans="1:27" x14ac:dyDescent="0.25">
      <c r="A30" s="35"/>
      <c r="B30" s="36"/>
      <c r="C30" s="36"/>
      <c r="D30" s="36"/>
      <c r="E30" s="36"/>
      <c r="F30" s="36"/>
      <c r="G30" s="36"/>
      <c r="H30" s="36"/>
      <c r="I30" s="36"/>
      <c r="J30" s="36"/>
      <c r="K30" s="36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  <c r="AA30" s="37"/>
    </row>
    <row r="31" spans="1:27" ht="15" customHeight="1" x14ac:dyDescent="0.25">
      <c r="A31" s="38" t="s">
        <v>18</v>
      </c>
      <c r="B31" s="39"/>
      <c r="C31" s="39"/>
      <c r="D31" s="39"/>
      <c r="E31" s="39"/>
      <c r="F31" s="39"/>
      <c r="G31" s="39"/>
      <c r="H31" s="39"/>
      <c r="I31" s="39"/>
      <c r="J31" s="39"/>
      <c r="K31" s="39"/>
      <c r="L31" s="39"/>
      <c r="M31" s="39"/>
      <c r="N31" s="39"/>
      <c r="O31" s="39"/>
      <c r="P31" s="39"/>
      <c r="Q31" s="39"/>
      <c r="R31" s="39"/>
      <c r="S31" s="39"/>
      <c r="T31" s="39"/>
      <c r="U31" s="39"/>
      <c r="V31" s="39"/>
      <c r="W31" s="39"/>
      <c r="X31" s="39"/>
      <c r="Y31" s="39"/>
      <c r="Z31" s="39"/>
      <c r="AA31" s="27"/>
    </row>
    <row r="32" spans="1:27" x14ac:dyDescent="0.25">
      <c r="A32" s="40"/>
      <c r="B32" s="41"/>
      <c r="C32" s="41"/>
      <c r="D32" s="41"/>
      <c r="E32" s="41"/>
      <c r="F32" s="41"/>
      <c r="G32" s="41"/>
      <c r="H32" s="41"/>
      <c r="I32" s="41"/>
      <c r="J32" s="41"/>
      <c r="K32" s="41"/>
      <c r="L32" s="41"/>
      <c r="M32" s="41"/>
      <c r="N32" s="41"/>
      <c r="O32" s="41"/>
      <c r="P32" s="41"/>
      <c r="Q32" s="41"/>
      <c r="R32" s="41"/>
      <c r="S32" s="41"/>
      <c r="T32" s="41"/>
      <c r="U32" s="41"/>
      <c r="V32" s="41"/>
      <c r="W32" s="41"/>
      <c r="X32" s="41"/>
      <c r="Y32" s="41"/>
      <c r="Z32" s="41"/>
      <c r="AA32" s="42"/>
    </row>
    <row r="33" spans="1:27" x14ac:dyDescent="0.25">
      <c r="A33" s="29" t="s">
        <v>19</v>
      </c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3"/>
    </row>
    <row r="34" spans="1:27" x14ac:dyDescent="0.25">
      <c r="A34" s="34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3"/>
    </row>
    <row r="35" spans="1:27" x14ac:dyDescent="0.25">
      <c r="A35" s="34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3"/>
    </row>
    <row r="36" spans="1:27" x14ac:dyDescent="0.25">
      <c r="A36" s="34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3"/>
    </row>
    <row r="37" spans="1:27" x14ac:dyDescent="0.25">
      <c r="A37" s="34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3"/>
    </row>
    <row r="38" spans="1:27" x14ac:dyDescent="0.25">
      <c r="A38" s="35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7"/>
    </row>
    <row r="39" spans="1:27" ht="18.75" x14ac:dyDescent="0.25">
      <c r="A39" s="23" t="s">
        <v>20</v>
      </c>
      <c r="B39" s="24"/>
      <c r="C39" s="24"/>
      <c r="D39" s="24"/>
      <c r="E39" s="24"/>
      <c r="F39" s="24"/>
      <c r="G39" s="24"/>
      <c r="H39" s="24"/>
      <c r="I39" s="24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5"/>
    </row>
    <row r="40" spans="1:27" x14ac:dyDescent="0.25">
      <c r="A40" s="35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7"/>
    </row>
    <row r="41" spans="1:27" x14ac:dyDescent="0.25">
      <c r="A41" s="29" t="s">
        <v>21</v>
      </c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3"/>
    </row>
    <row r="42" spans="1:27" x14ac:dyDescent="0.25">
      <c r="A42" s="34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3"/>
    </row>
    <row r="43" spans="1:27" x14ac:dyDescent="0.25">
      <c r="A43" s="35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7"/>
    </row>
    <row r="44" spans="1:27" ht="18.75" x14ac:dyDescent="0.25">
      <c r="A44" s="23" t="s">
        <v>22</v>
      </c>
      <c r="B44" s="24"/>
      <c r="C44" s="24"/>
      <c r="D44" s="24"/>
      <c r="E44" s="24"/>
      <c r="F44" s="24"/>
      <c r="G44" s="24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5"/>
    </row>
    <row r="45" spans="1:27" x14ac:dyDescent="0.25">
      <c r="A45" s="35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7"/>
    </row>
    <row r="46" spans="1:27" x14ac:dyDescent="0.25">
      <c r="A46" s="44" t="s">
        <v>23</v>
      </c>
      <c r="B46" s="41"/>
      <c r="C46" s="41"/>
      <c r="D46" s="41"/>
      <c r="E46" s="41"/>
      <c r="F46" s="41"/>
      <c r="G46" s="41"/>
      <c r="H46" s="41"/>
      <c r="I46" s="41"/>
      <c r="J46" s="41"/>
      <c r="K46" s="41"/>
      <c r="L46" s="41"/>
      <c r="M46" s="41"/>
      <c r="N46" s="41"/>
      <c r="O46" s="41"/>
      <c r="P46" s="41"/>
      <c r="Q46" s="41"/>
      <c r="R46" s="41"/>
      <c r="S46" s="41"/>
      <c r="T46" s="41"/>
      <c r="U46" s="41"/>
      <c r="V46" s="41"/>
      <c r="W46" s="41"/>
      <c r="X46" s="41"/>
      <c r="Y46" s="41"/>
      <c r="Z46" s="41"/>
      <c r="AA46" s="42"/>
    </row>
    <row r="47" spans="1:27" x14ac:dyDescent="0.25">
      <c r="A47" s="40"/>
      <c r="B47" s="41"/>
      <c r="C47" s="41"/>
      <c r="D47" s="41"/>
      <c r="E47" s="41"/>
      <c r="F47" s="41"/>
      <c r="G47" s="41"/>
      <c r="H47" s="41"/>
      <c r="I47" s="41"/>
      <c r="J47" s="41"/>
      <c r="K47" s="41"/>
      <c r="L47" s="41"/>
      <c r="M47" s="41"/>
      <c r="N47" s="41"/>
      <c r="O47" s="41"/>
      <c r="P47" s="41"/>
      <c r="Q47" s="41"/>
      <c r="R47" s="41"/>
      <c r="S47" s="41"/>
      <c r="T47" s="41"/>
      <c r="U47" s="41"/>
      <c r="V47" s="41"/>
      <c r="W47" s="41"/>
      <c r="X47" s="41"/>
      <c r="Y47" s="41"/>
      <c r="Z47" s="41"/>
      <c r="AA47" s="42"/>
    </row>
    <row r="48" spans="1:27" ht="15.75" customHeight="1" x14ac:dyDescent="0.25">
      <c r="A48" s="40"/>
      <c r="B48" s="41"/>
      <c r="C48" s="41"/>
      <c r="D48" s="41"/>
      <c r="E48" s="41"/>
      <c r="F48" s="41"/>
      <c r="G48" s="41"/>
      <c r="H48" s="41"/>
      <c r="I48" s="41"/>
      <c r="J48" s="41"/>
      <c r="K48" s="41"/>
      <c r="L48" s="41"/>
      <c r="M48" s="41"/>
      <c r="N48" s="41"/>
      <c r="O48" s="41"/>
      <c r="P48" s="41"/>
      <c r="Q48" s="41"/>
      <c r="R48" s="41"/>
      <c r="S48" s="41"/>
      <c r="T48" s="41"/>
      <c r="U48" s="41"/>
      <c r="V48" s="41"/>
      <c r="W48" s="41"/>
      <c r="X48" s="41"/>
      <c r="Y48" s="41"/>
      <c r="Z48" s="41"/>
      <c r="AA48" s="42"/>
    </row>
    <row r="49" spans="1:28" ht="15" customHeight="1" x14ac:dyDescent="0.25">
      <c r="A49" s="28"/>
      <c r="B49" s="28"/>
      <c r="C49" s="28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6"/>
    </row>
    <row r="50" spans="1:28" ht="15" customHeight="1" x14ac:dyDescent="0.25">
      <c r="A50" s="26" t="s">
        <v>55</v>
      </c>
      <c r="B50" s="26"/>
      <c r="C50" s="26"/>
      <c r="D50" s="26"/>
      <c r="E50" s="26"/>
      <c r="F50" s="26"/>
      <c r="G50" s="26"/>
      <c r="H50" s="26"/>
      <c r="I50" s="26"/>
      <c r="J50" s="26"/>
      <c r="K50" s="26"/>
      <c r="L50" s="26"/>
      <c r="M50" s="26"/>
      <c r="N50" s="26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  <c r="AA50" s="27"/>
    </row>
    <row r="51" spans="1:28" x14ac:dyDescent="0.25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  <c r="AA51" s="27"/>
    </row>
    <row r="52" spans="1:28" ht="15.75" thickBot="1" x14ac:dyDescent="0.3">
      <c r="A52" s="43"/>
      <c r="B52" s="43"/>
      <c r="C52" s="43"/>
      <c r="D52" s="43"/>
      <c r="E52" s="43"/>
      <c r="F52" s="43"/>
      <c r="G52" s="43"/>
      <c r="H52" s="43"/>
      <c r="I52" s="43"/>
      <c r="J52" s="43"/>
      <c r="K52" s="43"/>
      <c r="L52" s="43"/>
      <c r="M52" s="43"/>
      <c r="N52" s="43"/>
      <c r="O52" s="43"/>
      <c r="P52" s="43"/>
      <c r="Q52" s="43"/>
      <c r="R52" s="43"/>
      <c r="S52" s="43"/>
      <c r="T52" s="43"/>
      <c r="U52" s="43"/>
      <c r="V52" s="43"/>
      <c r="W52" s="43"/>
      <c r="X52" s="43"/>
      <c r="Y52" s="43"/>
      <c r="Z52" s="43"/>
      <c r="AA52" s="43"/>
      <c r="AB52" s="6"/>
    </row>
    <row r="53" spans="1:28" x14ac:dyDescent="0.25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</row>
    <row r="54" spans="1:28" x14ac:dyDescent="0.25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</row>
    <row r="55" spans="1:28" x14ac:dyDescent="0.2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</row>
    <row r="56" spans="1:28" x14ac:dyDescent="0.25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</row>
    <row r="57" spans="1:28" x14ac:dyDescent="0.25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</row>
    <row r="58" spans="1:28" x14ac:dyDescent="0.25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</row>
    <row r="59" spans="1:28" x14ac:dyDescent="0.25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</row>
    <row r="60" spans="1:28" x14ac:dyDescent="0.25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</row>
    <row r="61" spans="1:28" x14ac:dyDescent="0.25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</row>
    <row r="62" spans="1:28" x14ac:dyDescent="0.25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</row>
    <row r="63" spans="1:28" x14ac:dyDescent="0.25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</row>
    <row r="64" spans="1:28" x14ac:dyDescent="0.25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</row>
    <row r="65" spans="1:27" x14ac:dyDescent="0.2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</row>
    <row r="66" spans="1:27" x14ac:dyDescent="0.25">
      <c r="AA66" s="2"/>
    </row>
  </sheetData>
  <mergeCells count="39">
    <mergeCell ref="A10:AA10"/>
    <mergeCell ref="A4:AA4"/>
    <mergeCell ref="A2:AA2"/>
    <mergeCell ref="A5:AA5"/>
    <mergeCell ref="A3:AA3"/>
    <mergeCell ref="A7:AA7"/>
    <mergeCell ref="A8:AA8"/>
    <mergeCell ref="A9:AA9"/>
    <mergeCell ref="A28:AA28"/>
    <mergeCell ref="A17:AA17"/>
    <mergeCell ref="A21:AA21"/>
    <mergeCell ref="A22:AA22"/>
    <mergeCell ref="A11:AA11"/>
    <mergeCell ref="A12:AA12"/>
    <mergeCell ref="A13:AA13"/>
    <mergeCell ref="A14:AA14"/>
    <mergeCell ref="A15:AA15"/>
    <mergeCell ref="A16:AA16"/>
    <mergeCell ref="A52:AA52"/>
    <mergeCell ref="A46:AA48"/>
    <mergeCell ref="A43:AA43"/>
    <mergeCell ref="A44:AA44"/>
    <mergeCell ref="A45:AA45"/>
    <mergeCell ref="A1:AA1"/>
    <mergeCell ref="A6:AA6"/>
    <mergeCell ref="A50:AA51"/>
    <mergeCell ref="A49:AA49"/>
    <mergeCell ref="A18:AA20"/>
    <mergeCell ref="A24:AA27"/>
    <mergeCell ref="A33:AA37"/>
    <mergeCell ref="A41:AA42"/>
    <mergeCell ref="A38:AA38"/>
    <mergeCell ref="A39:AA39"/>
    <mergeCell ref="A40:AA40"/>
    <mergeCell ref="A29:AA29"/>
    <mergeCell ref="A30:AA30"/>
    <mergeCell ref="A31:AA31"/>
    <mergeCell ref="A32:AA32"/>
    <mergeCell ref="A23:AA2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43BB99-DCCD-4716-A52A-91650A521D71}">
  <sheetPr codeName="Лист2"/>
  <dimension ref="A1:F25"/>
  <sheetViews>
    <sheetView workbookViewId="0">
      <selection activeCell="F25" sqref="F25"/>
    </sheetView>
  </sheetViews>
  <sheetFormatPr defaultRowHeight="15" x14ac:dyDescent="0.25"/>
  <cols>
    <col min="1" max="1" width="16.42578125" customWidth="1"/>
    <col min="2" max="2" width="25.7109375" customWidth="1"/>
    <col min="3" max="3" width="37" customWidth="1"/>
    <col min="4" max="4" width="43" customWidth="1"/>
    <col min="5" max="5" width="25.42578125" customWidth="1"/>
    <col min="6" max="6" width="49.42578125" customWidth="1"/>
  </cols>
  <sheetData>
    <row r="1" spans="1:6" s="5" customFormat="1" x14ac:dyDescent="0.25">
      <c r="A1" s="5" t="s">
        <v>24</v>
      </c>
      <c r="B1" s="5" t="s">
        <v>27</v>
      </c>
      <c r="C1" s="5" t="s">
        <v>28</v>
      </c>
      <c r="D1" s="5" t="s">
        <v>25</v>
      </c>
      <c r="E1" s="5" t="s">
        <v>29</v>
      </c>
      <c r="F1" s="5" t="s">
        <v>26</v>
      </c>
    </row>
    <row r="2" spans="1:6" x14ac:dyDescent="0.25">
      <c r="A2" s="4" t="s">
        <v>30</v>
      </c>
      <c r="B2" s="4" t="s">
        <v>31</v>
      </c>
      <c r="C2" s="4" t="s">
        <v>32</v>
      </c>
      <c r="D2" s="4" t="s">
        <v>65</v>
      </c>
      <c r="E2" s="4" t="s">
        <v>33</v>
      </c>
      <c r="F2" s="4" t="s">
        <v>54</v>
      </c>
    </row>
    <row r="3" spans="1:6" ht="60" x14ac:dyDescent="0.25">
      <c r="A3" s="4" t="s">
        <v>61</v>
      </c>
      <c r="B3" s="4" t="s">
        <v>62</v>
      </c>
      <c r="C3" s="4" t="s">
        <v>32</v>
      </c>
      <c r="D3" s="4" t="s">
        <v>67</v>
      </c>
      <c r="E3" s="4" t="s">
        <v>33</v>
      </c>
      <c r="F3" s="4" t="s">
        <v>73</v>
      </c>
    </row>
    <row r="4" spans="1:6" x14ac:dyDescent="0.25">
      <c r="A4" s="4" t="s">
        <v>34</v>
      </c>
      <c r="B4" s="4" t="s">
        <v>36</v>
      </c>
      <c r="C4" s="4" t="s">
        <v>37</v>
      </c>
      <c r="D4" s="4" t="s">
        <v>66</v>
      </c>
      <c r="E4" s="4" t="s">
        <v>38</v>
      </c>
      <c r="F4" s="4" t="s">
        <v>54</v>
      </c>
    </row>
    <row r="5" spans="1:6" ht="60" x14ac:dyDescent="0.25">
      <c r="A5" s="4" t="s">
        <v>63</v>
      </c>
      <c r="B5" s="4" t="s">
        <v>64</v>
      </c>
      <c r="C5" s="4" t="s">
        <v>37</v>
      </c>
      <c r="D5" s="4" t="s">
        <v>68</v>
      </c>
      <c r="E5" s="4" t="s">
        <v>38</v>
      </c>
      <c r="F5" s="4" t="s">
        <v>73</v>
      </c>
    </row>
    <row r="6" spans="1:6" ht="30" x14ac:dyDescent="0.25">
      <c r="A6" s="4" t="s">
        <v>35</v>
      </c>
      <c r="B6" s="4" t="s">
        <v>39</v>
      </c>
      <c r="C6" s="4" t="s">
        <v>40</v>
      </c>
      <c r="D6" s="4" t="s">
        <v>83</v>
      </c>
      <c r="E6" s="4" t="s">
        <v>33</v>
      </c>
      <c r="F6" s="4" t="s">
        <v>54</v>
      </c>
    </row>
    <row r="7" spans="1:6" s="1" customFormat="1" ht="45" x14ac:dyDescent="0.25">
      <c r="A7" s="4" t="s">
        <v>0</v>
      </c>
      <c r="B7" s="4" t="s">
        <v>42</v>
      </c>
      <c r="C7" s="4" t="s">
        <v>43</v>
      </c>
      <c r="D7" s="4" t="s">
        <v>69</v>
      </c>
      <c r="E7" s="4" t="s">
        <v>44</v>
      </c>
      <c r="F7" s="1" t="s">
        <v>72</v>
      </c>
    </row>
    <row r="8" spans="1:6" s="1" customFormat="1" ht="60" x14ac:dyDescent="0.25">
      <c r="A8" s="4" t="s">
        <v>41</v>
      </c>
      <c r="B8" s="4" t="s">
        <v>45</v>
      </c>
      <c r="C8" s="10" t="s">
        <v>46</v>
      </c>
      <c r="D8" s="4" t="s">
        <v>84</v>
      </c>
      <c r="E8" s="4" t="s">
        <v>38</v>
      </c>
      <c r="F8" s="4"/>
    </row>
    <row r="9" spans="1:6" ht="60" x14ac:dyDescent="0.25">
      <c r="A9" s="4" t="s">
        <v>47</v>
      </c>
      <c r="B9" s="4" t="s">
        <v>48</v>
      </c>
      <c r="C9" s="4" t="s">
        <v>49</v>
      </c>
      <c r="D9" s="4" t="s">
        <v>70</v>
      </c>
      <c r="E9" s="4" t="s">
        <v>50</v>
      </c>
      <c r="F9" s="4"/>
    </row>
    <row r="10" spans="1:6" s="1" customFormat="1" ht="30" x14ac:dyDescent="0.25">
      <c r="A10" s="4" t="s">
        <v>51</v>
      </c>
      <c r="B10" s="4" t="s">
        <v>52</v>
      </c>
      <c r="C10" s="4" t="s">
        <v>53</v>
      </c>
      <c r="D10" s="4" t="s">
        <v>71</v>
      </c>
      <c r="E10" s="4" t="s">
        <v>38</v>
      </c>
      <c r="F10" s="4" t="s">
        <v>54</v>
      </c>
    </row>
    <row r="11" spans="1:6" s="1" customFormat="1" ht="60" x14ac:dyDescent="0.25">
      <c r="A11" s="4" t="s">
        <v>74</v>
      </c>
      <c r="B11" s="4" t="s">
        <v>75</v>
      </c>
      <c r="C11" s="4" t="s">
        <v>53</v>
      </c>
      <c r="D11" s="4" t="s">
        <v>76</v>
      </c>
      <c r="E11" s="4" t="s">
        <v>38</v>
      </c>
      <c r="F11" s="4" t="s">
        <v>155</v>
      </c>
    </row>
    <row r="12" spans="1:6" ht="60" x14ac:dyDescent="0.25">
      <c r="A12" s="4" t="s">
        <v>77</v>
      </c>
      <c r="B12" s="4" t="s">
        <v>78</v>
      </c>
      <c r="C12" s="4" t="s">
        <v>79</v>
      </c>
      <c r="D12" s="4" t="s">
        <v>85</v>
      </c>
      <c r="E12" s="4" t="s">
        <v>33</v>
      </c>
      <c r="F12" s="4"/>
    </row>
    <row r="13" spans="1:6" ht="60" x14ac:dyDescent="0.25">
      <c r="A13" s="4" t="s">
        <v>80</v>
      </c>
      <c r="B13" s="4" t="s">
        <v>81</v>
      </c>
      <c r="C13" s="4" t="s">
        <v>82</v>
      </c>
      <c r="D13" s="4" t="s">
        <v>86</v>
      </c>
      <c r="E13" s="4" t="s">
        <v>33</v>
      </c>
      <c r="F13" s="4"/>
    </row>
    <row r="14" spans="1:6" s="1" customFormat="1" ht="120" x14ac:dyDescent="0.25">
      <c r="A14" s="4" t="s">
        <v>87</v>
      </c>
      <c r="B14" s="4" t="s">
        <v>88</v>
      </c>
      <c r="C14" s="4" t="s">
        <v>89</v>
      </c>
      <c r="D14" s="4" t="s">
        <v>106</v>
      </c>
      <c r="E14" s="4" t="s">
        <v>33</v>
      </c>
      <c r="F14" s="4"/>
    </row>
    <row r="15" spans="1:6" ht="75" x14ac:dyDescent="0.25">
      <c r="A15" s="4" t="s">
        <v>90</v>
      </c>
      <c r="B15" s="4" t="s">
        <v>91</v>
      </c>
      <c r="C15" s="4" t="s">
        <v>92</v>
      </c>
      <c r="D15" s="4" t="s">
        <v>93</v>
      </c>
      <c r="E15" s="4" t="s">
        <v>50</v>
      </c>
      <c r="F15" s="4"/>
    </row>
    <row r="16" spans="1:6" ht="60" x14ac:dyDescent="0.25">
      <c r="A16" s="4" t="s">
        <v>94</v>
      </c>
      <c r="B16" s="4" t="s">
        <v>95</v>
      </c>
      <c r="C16" s="4" t="s">
        <v>96</v>
      </c>
      <c r="D16" s="4" t="s">
        <v>97</v>
      </c>
      <c r="E16" s="4" t="s">
        <v>33</v>
      </c>
      <c r="F16" s="4"/>
    </row>
    <row r="17" spans="1:6" ht="150" x14ac:dyDescent="0.25">
      <c r="A17" s="4" t="s">
        <v>98</v>
      </c>
      <c r="B17" s="4" t="s">
        <v>99</v>
      </c>
      <c r="C17" s="4" t="s">
        <v>100</v>
      </c>
      <c r="D17" s="11" t="s">
        <v>101</v>
      </c>
      <c r="E17" s="4" t="s">
        <v>33</v>
      </c>
      <c r="F17" s="4"/>
    </row>
    <row r="18" spans="1:6" ht="75" x14ac:dyDescent="0.25">
      <c r="A18" s="4" t="s">
        <v>102</v>
      </c>
      <c r="B18" s="4" t="s">
        <v>103</v>
      </c>
      <c r="C18" s="4" t="s">
        <v>104</v>
      </c>
      <c r="D18" s="4" t="s">
        <v>105</v>
      </c>
      <c r="E18" s="4" t="s">
        <v>50</v>
      </c>
      <c r="F18" s="4"/>
    </row>
    <row r="19" spans="1:6" s="1" customFormat="1" ht="30" x14ac:dyDescent="0.25">
      <c r="A19" s="4" t="s">
        <v>156</v>
      </c>
      <c r="B19" s="4" t="s">
        <v>158</v>
      </c>
      <c r="C19" s="4" t="s">
        <v>157</v>
      </c>
      <c r="D19" s="4" t="s">
        <v>159</v>
      </c>
      <c r="E19" s="4" t="s">
        <v>38</v>
      </c>
      <c r="F19" s="4"/>
    </row>
    <row r="20" spans="1:6" s="1" customFormat="1" ht="30" x14ac:dyDescent="0.25">
      <c r="A20" s="4" t="s">
        <v>160</v>
      </c>
      <c r="B20" s="4" t="s">
        <v>163</v>
      </c>
      <c r="C20" s="4" t="s">
        <v>164</v>
      </c>
      <c r="D20" s="4" t="s">
        <v>165</v>
      </c>
      <c r="E20" s="4" t="s">
        <v>33</v>
      </c>
      <c r="F20" s="4"/>
    </row>
    <row r="21" spans="1:6" s="1" customFormat="1" ht="45" x14ac:dyDescent="0.25">
      <c r="A21" s="4" t="s">
        <v>162</v>
      </c>
      <c r="B21" s="4" t="s">
        <v>161</v>
      </c>
      <c r="C21" s="4" t="s">
        <v>174</v>
      </c>
      <c r="D21" s="4"/>
      <c r="E21" s="4" t="s">
        <v>175</v>
      </c>
      <c r="F21" s="4"/>
    </row>
    <row r="22" spans="1:6" s="1" customFormat="1" ht="30" x14ac:dyDescent="0.25">
      <c r="A22" s="4" t="s">
        <v>166</v>
      </c>
      <c r="B22" s="4" t="s">
        <v>170</v>
      </c>
      <c r="C22" s="4" t="s">
        <v>176</v>
      </c>
      <c r="D22" s="4"/>
      <c r="E22" s="4"/>
      <c r="F22" s="4"/>
    </row>
    <row r="23" spans="1:6" s="1" customFormat="1" ht="30" x14ac:dyDescent="0.25">
      <c r="A23" s="4" t="s">
        <v>167</v>
      </c>
      <c r="B23" s="4" t="s">
        <v>171</v>
      </c>
      <c r="C23" s="4" t="s">
        <v>178</v>
      </c>
      <c r="D23" s="4"/>
      <c r="E23" s="4"/>
      <c r="F23" s="4"/>
    </row>
    <row r="24" spans="1:6" s="1" customFormat="1" ht="30" x14ac:dyDescent="0.25">
      <c r="A24" s="4" t="s">
        <v>168</v>
      </c>
      <c r="B24" s="4" t="s">
        <v>172</v>
      </c>
      <c r="C24" s="4" t="s">
        <v>177</v>
      </c>
      <c r="D24" s="4"/>
      <c r="E24" s="4"/>
      <c r="F24" s="4"/>
    </row>
    <row r="25" spans="1:6" s="1" customFormat="1" ht="135" x14ac:dyDescent="0.25">
      <c r="A25" s="4" t="s">
        <v>169</v>
      </c>
      <c r="B25" s="4" t="s">
        <v>173</v>
      </c>
      <c r="C25" s="4" t="s">
        <v>179</v>
      </c>
      <c r="D25" s="4" t="s">
        <v>180</v>
      </c>
      <c r="E25" s="4" t="s">
        <v>181</v>
      </c>
      <c r="F25" s="4"/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4D887-A3BF-4705-933A-DD25D21302F7}">
  <sheetPr codeName="Лист3"/>
  <dimension ref="A1:D2"/>
  <sheetViews>
    <sheetView workbookViewId="0">
      <selection activeCell="D3" sqref="D3"/>
    </sheetView>
  </sheetViews>
  <sheetFormatPr defaultRowHeight="15" x14ac:dyDescent="0.25"/>
  <cols>
    <col min="1" max="1" width="26" customWidth="1"/>
    <col min="2" max="2" width="31.85546875" customWidth="1"/>
    <col min="3" max="3" width="21.28515625" customWidth="1"/>
    <col min="4" max="4" width="44.85546875" customWidth="1"/>
  </cols>
  <sheetData>
    <row r="1" spans="1:4" x14ac:dyDescent="0.25">
      <c r="A1" s="7" t="s">
        <v>56</v>
      </c>
      <c r="B1" t="s">
        <v>57</v>
      </c>
      <c r="C1" t="s">
        <v>58</v>
      </c>
      <c r="D1" t="s">
        <v>59</v>
      </c>
    </row>
    <row r="2" spans="1:4" s="8" customFormat="1" ht="135" x14ac:dyDescent="0.25">
      <c r="A2" s="8">
        <v>541909</v>
      </c>
      <c r="B2" s="9">
        <v>0.25</v>
      </c>
      <c r="C2" s="8" t="s">
        <v>60</v>
      </c>
      <c r="D2" s="18" t="s">
        <v>147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3D12D-26B7-442D-A6DD-207D725D89E4}">
  <sheetPr codeName="Лист4"/>
  <dimension ref="A1:C10"/>
  <sheetViews>
    <sheetView workbookViewId="0">
      <selection activeCell="D1" sqref="D1"/>
    </sheetView>
  </sheetViews>
  <sheetFormatPr defaultRowHeight="15" x14ac:dyDescent="0.25"/>
  <cols>
    <col min="1" max="1" width="30" customWidth="1"/>
    <col min="2" max="2" width="28" customWidth="1"/>
    <col min="3" max="3" width="69" customWidth="1"/>
    <col min="6" max="6" width="22.42578125" bestFit="1" customWidth="1"/>
  </cols>
  <sheetData>
    <row r="1" spans="1:3" x14ac:dyDescent="0.25">
      <c r="A1" s="13" t="s">
        <v>142</v>
      </c>
      <c r="B1" s="13" t="s">
        <v>143</v>
      </c>
      <c r="C1" s="13" t="s">
        <v>144</v>
      </c>
    </row>
    <row r="2" spans="1:3" x14ac:dyDescent="0.25">
      <c r="A2" s="13" t="s">
        <v>146</v>
      </c>
      <c r="B2" s="17">
        <v>40886</v>
      </c>
      <c r="C2" s="13" t="s">
        <v>145</v>
      </c>
    </row>
    <row r="3" spans="1:3" x14ac:dyDescent="0.25">
      <c r="A3" s="13"/>
      <c r="B3" s="13"/>
      <c r="C3" s="13"/>
    </row>
    <row r="4" spans="1:3" x14ac:dyDescent="0.25">
      <c r="A4" s="13"/>
      <c r="B4" s="13"/>
      <c r="C4" s="13"/>
    </row>
    <row r="5" spans="1:3" x14ac:dyDescent="0.25">
      <c r="A5" s="13"/>
      <c r="B5" s="13"/>
      <c r="C5" s="13"/>
    </row>
    <row r="6" spans="1:3" x14ac:dyDescent="0.25">
      <c r="A6" s="13"/>
      <c r="B6" s="13"/>
      <c r="C6" s="13"/>
    </row>
    <row r="7" spans="1:3" x14ac:dyDescent="0.25">
      <c r="A7" s="13"/>
      <c r="B7" s="13"/>
      <c r="C7" s="13"/>
    </row>
    <row r="8" spans="1:3" x14ac:dyDescent="0.25">
      <c r="A8" s="13"/>
      <c r="B8" s="13"/>
      <c r="C8" s="13"/>
    </row>
    <row r="9" spans="1:3" x14ac:dyDescent="0.25">
      <c r="A9" s="13"/>
      <c r="B9" s="13"/>
      <c r="C9" s="13"/>
    </row>
    <row r="10" spans="1:3" x14ac:dyDescent="0.25">
      <c r="A10" s="13"/>
      <c r="B10" s="13"/>
      <c r="C10" s="13"/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1DC5B5-7146-47E8-B46A-7779B4BD46C3}">
  <sheetPr codeName="Лист5"/>
  <dimension ref="B1:U20"/>
  <sheetViews>
    <sheetView workbookViewId="0">
      <selection activeCell="B2" sqref="B2:D3"/>
    </sheetView>
  </sheetViews>
  <sheetFormatPr defaultColWidth="9.140625" defaultRowHeight="15" x14ac:dyDescent="0.25"/>
  <cols>
    <col min="2" max="2" width="17.28515625" bestFit="1" customWidth="1"/>
    <col min="3" max="3" width="15.7109375" bestFit="1" customWidth="1"/>
    <col min="4" max="4" width="11" bestFit="1" customWidth="1"/>
    <col min="5" max="5" width="17.28515625" customWidth="1"/>
    <col min="6" max="6" width="15.7109375" bestFit="1" customWidth="1"/>
    <col min="8" max="8" width="37.28515625" bestFit="1" customWidth="1"/>
    <col min="9" max="9" width="15.7109375" bestFit="1" customWidth="1"/>
  </cols>
  <sheetData>
    <row r="1" spans="2:21" ht="15.75" thickBot="1" x14ac:dyDescent="0.3"/>
    <row r="2" spans="2:21" ht="18.75" x14ac:dyDescent="0.25">
      <c r="B2" s="57" t="s">
        <v>107</v>
      </c>
      <c r="C2" s="58"/>
      <c r="D2" s="59"/>
      <c r="F2" s="57" t="s">
        <v>108</v>
      </c>
      <c r="G2" s="58"/>
      <c r="H2" s="59"/>
      <c r="J2" s="57" t="s">
        <v>109</v>
      </c>
      <c r="K2" s="58"/>
      <c r="L2" s="59"/>
      <c r="N2" s="57" t="s">
        <v>110</v>
      </c>
      <c r="O2" s="58"/>
      <c r="P2" s="58"/>
      <c r="Q2" s="59"/>
      <c r="S2" s="57" t="s">
        <v>111</v>
      </c>
      <c r="T2" s="58"/>
      <c r="U2" s="58"/>
    </row>
    <row r="3" spans="2:21" ht="21.75" customHeight="1" thickBot="1" x14ac:dyDescent="0.3">
      <c r="B3" s="60" vm="4">
        <f>CUBEVALUE("ThisWorkbookDataModel","[Measures].[m_TrueRevenue]",Срез_Country,Срез_Month,Срез_Year)</f>
        <v>10644560.424000001</v>
      </c>
      <c r="C3" s="61"/>
      <c r="D3" s="62"/>
      <c r="F3" s="60" vm="3">
        <f>CUBEVALUE("ThisWorkbookDataModel","[Measures].[m_TrueOrders]",Срез_Country,Срез_Month,Срез_Year)</f>
        <v>22064</v>
      </c>
      <c r="G3" s="61"/>
      <c r="H3" s="62"/>
      <c r="J3" s="60" vm="5">
        <f>CUBEVALUE("ThisWorkbookDataModel","[Measures].[m_AOV]",Срез_Country,Срез_Month,Срез_Year)</f>
        <v>482.44019325598265</v>
      </c>
      <c r="K3" s="61"/>
      <c r="L3" s="62"/>
      <c r="N3" s="60" vm="2">
        <f>CUBEVALUE("ThisWorkbookDataModel","[Measures].[m_Customers]",Срез_Country,Срез_Month,Срез_Year)</f>
        <v>4373</v>
      </c>
      <c r="O3" s="61"/>
      <c r="P3" s="61"/>
      <c r="Q3" s="62"/>
      <c r="S3" s="60" vm="1">
        <f>CUBEVALUE("ThisWorkbookDataModel","[Measures].[m_CancelledRate]",Срез_Country,Срез_Month,Срез_Year)</f>
        <v>0.14810810810810812</v>
      </c>
      <c r="T3" s="61"/>
      <c r="U3" s="61"/>
    </row>
    <row r="7" spans="2:21" ht="15" customHeight="1" x14ac:dyDescent="0.25"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</row>
    <row r="8" spans="2:21" ht="15" customHeight="1" x14ac:dyDescent="0.25">
      <c r="G8" s="12"/>
      <c r="H8" s="12"/>
      <c r="I8" s="12"/>
      <c r="J8" s="12"/>
      <c r="K8" s="12"/>
      <c r="L8" s="12"/>
      <c r="M8" s="12"/>
      <c r="N8" s="12"/>
      <c r="O8" s="12"/>
      <c r="P8" s="12"/>
      <c r="Q8" s="12"/>
    </row>
    <row r="9" spans="2:21" ht="15" customHeight="1" x14ac:dyDescent="0.25">
      <c r="G9" s="12"/>
      <c r="H9" s="12"/>
      <c r="I9" s="12"/>
      <c r="J9" s="12"/>
      <c r="K9" s="12"/>
      <c r="L9" s="12"/>
      <c r="M9" s="12"/>
      <c r="N9" s="12"/>
      <c r="O9" s="12"/>
      <c r="P9" s="12"/>
      <c r="Q9" s="12"/>
    </row>
    <row r="10" spans="2:21" ht="15" customHeight="1" x14ac:dyDescent="0.25">
      <c r="G10" s="12"/>
      <c r="H10" s="12"/>
      <c r="I10" s="12"/>
      <c r="J10" s="12"/>
      <c r="K10" s="12"/>
      <c r="L10" s="12"/>
      <c r="M10" s="12"/>
      <c r="N10" s="12"/>
      <c r="O10" s="12"/>
      <c r="P10" s="12"/>
      <c r="Q10" s="12"/>
    </row>
    <row r="11" spans="2:21" ht="15" customHeight="1" x14ac:dyDescent="0.25">
      <c r="G11" s="12"/>
      <c r="H11" s="12"/>
      <c r="I11" s="12"/>
      <c r="J11" s="12"/>
      <c r="K11" s="12"/>
      <c r="L11" s="12"/>
      <c r="M11" s="12"/>
      <c r="N11" s="12"/>
      <c r="O11" s="12"/>
      <c r="P11" s="12"/>
      <c r="Q11" s="12"/>
    </row>
    <row r="12" spans="2:21" ht="15" customHeight="1" x14ac:dyDescent="0.25">
      <c r="G12" s="12"/>
      <c r="H12" s="12"/>
      <c r="I12" s="12"/>
      <c r="J12" s="12"/>
      <c r="K12" s="12"/>
      <c r="L12" s="12"/>
      <c r="M12" s="12"/>
      <c r="N12" s="12"/>
      <c r="O12" s="12"/>
      <c r="P12" s="12"/>
      <c r="Q12" s="12"/>
    </row>
    <row r="13" spans="2:21" ht="15" customHeight="1" x14ac:dyDescent="0.25">
      <c r="G13" s="12"/>
      <c r="H13" s="12"/>
      <c r="I13" s="12"/>
      <c r="J13" s="12"/>
      <c r="K13" s="12"/>
      <c r="L13" s="12"/>
      <c r="M13" s="12"/>
      <c r="N13" s="12"/>
      <c r="O13" s="12"/>
      <c r="P13" s="12"/>
      <c r="Q13" s="12"/>
    </row>
    <row r="14" spans="2:21" ht="15" customHeight="1" x14ac:dyDescent="0.25"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</row>
    <row r="15" spans="2:21" ht="15" customHeight="1" x14ac:dyDescent="0.25"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</row>
    <row r="16" spans="2:21" ht="15" customHeight="1" x14ac:dyDescent="0.25">
      <c r="G16" s="12"/>
      <c r="H16" s="12"/>
      <c r="I16" s="12"/>
      <c r="J16" s="12"/>
      <c r="K16" s="12"/>
      <c r="L16" s="12"/>
      <c r="M16" s="12"/>
      <c r="N16" s="12"/>
      <c r="O16" s="12"/>
      <c r="P16" s="12"/>
      <c r="Q16" s="12"/>
    </row>
    <row r="17" spans="7:17" ht="15" customHeight="1" x14ac:dyDescent="0.25"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2"/>
    </row>
    <row r="18" spans="7:17" ht="15" customHeight="1" x14ac:dyDescent="0.25"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</row>
    <row r="19" spans="7:17" ht="15" customHeight="1" x14ac:dyDescent="0.25"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</row>
    <row r="20" spans="7:17" ht="15" customHeight="1" x14ac:dyDescent="0.25"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</row>
  </sheetData>
  <sortState xmlns:xlrd2="http://schemas.microsoft.com/office/spreadsheetml/2017/richdata2" ref="A1:C3348">
    <sortCondition descending="1" ref="B1"/>
  </sortState>
  <mergeCells count="10">
    <mergeCell ref="N2:Q2"/>
    <mergeCell ref="N3:Q3"/>
    <mergeCell ref="S2:U2"/>
    <mergeCell ref="S3:U3"/>
    <mergeCell ref="B2:D2"/>
    <mergeCell ref="B3:D3"/>
    <mergeCell ref="F2:H2"/>
    <mergeCell ref="F3:H3"/>
    <mergeCell ref="J2:L2"/>
    <mergeCell ref="J3:L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ED649E-D27C-42B6-A870-5710E41A6C1E}">
  <dimension ref="A1:H15"/>
  <sheetViews>
    <sheetView workbookViewId="0">
      <selection activeCell="G15" sqref="G15"/>
    </sheetView>
  </sheetViews>
  <sheetFormatPr defaultRowHeight="15" x14ac:dyDescent="0.25"/>
  <cols>
    <col min="1" max="1" width="17.28515625" bestFit="1" customWidth="1"/>
    <col min="2" max="2" width="15.7109375" bestFit="1" customWidth="1"/>
    <col min="4" max="4" width="17.28515625" bestFit="1" customWidth="1"/>
    <col min="5" max="5" width="15.7109375" bestFit="1" customWidth="1"/>
    <col min="7" max="7" width="37.28515625" bestFit="1" customWidth="1"/>
    <col min="8" max="8" width="15.7109375" bestFit="1" customWidth="1"/>
  </cols>
  <sheetData>
    <row r="1" spans="1:8" x14ac:dyDescent="0.25">
      <c r="A1" s="15" t="s">
        <v>112</v>
      </c>
      <c r="B1" t="s">
        <v>62</v>
      </c>
      <c r="D1" s="15" t="s">
        <v>112</v>
      </c>
      <c r="E1" t="s">
        <v>62</v>
      </c>
      <c r="G1" s="15" t="s">
        <v>112</v>
      </c>
      <c r="H1" t="s">
        <v>62</v>
      </c>
    </row>
    <row r="2" spans="1:8" x14ac:dyDescent="0.25">
      <c r="A2" s="16" t="s">
        <v>134</v>
      </c>
      <c r="B2" s="14">
        <v>823746.13999999687</v>
      </c>
      <c r="D2" s="16" t="s">
        <v>132</v>
      </c>
      <c r="E2" s="14">
        <v>209024.05000000005</v>
      </c>
      <c r="G2" s="16" t="s">
        <v>128</v>
      </c>
      <c r="H2" s="14">
        <v>78101.87999999999</v>
      </c>
    </row>
    <row r="3" spans="1:8" x14ac:dyDescent="0.25">
      <c r="A3" s="16" t="s">
        <v>135</v>
      </c>
      <c r="B3" s="14">
        <v>737014.25999999978</v>
      </c>
      <c r="D3" s="16" t="s">
        <v>133</v>
      </c>
      <c r="E3" s="14">
        <v>228867.13999999984</v>
      </c>
      <c r="G3" s="16" t="s">
        <v>125</v>
      </c>
      <c r="H3" s="14">
        <v>78112.819999999963</v>
      </c>
    </row>
    <row r="4" spans="1:8" x14ac:dyDescent="0.25">
      <c r="A4" s="16" t="s">
        <v>114</v>
      </c>
      <c r="B4" s="14">
        <v>537808.62100000109</v>
      </c>
      <c r="D4" s="16" t="s">
        <v>131</v>
      </c>
      <c r="E4" s="14">
        <v>265545.89999999967</v>
      </c>
      <c r="G4" s="16" t="s">
        <v>126</v>
      </c>
      <c r="H4" s="14">
        <v>81700.91999999994</v>
      </c>
    </row>
    <row r="5" spans="1:8" x14ac:dyDescent="0.25">
      <c r="A5" s="16" t="s">
        <v>136</v>
      </c>
      <c r="B5" s="14">
        <v>638792.6800000011</v>
      </c>
      <c r="D5" s="16" t="s">
        <v>120</v>
      </c>
      <c r="E5" s="14">
        <v>285446.33999999997</v>
      </c>
      <c r="G5" s="16" t="s">
        <v>123</v>
      </c>
      <c r="H5" s="14">
        <v>94340.050000000352</v>
      </c>
    </row>
    <row r="6" spans="1:8" x14ac:dyDescent="0.25">
      <c r="A6" s="16" t="s">
        <v>137</v>
      </c>
      <c r="B6" s="14">
        <v>719221.19099999964</v>
      </c>
      <c r="D6" s="16" t="s">
        <v>121</v>
      </c>
      <c r="E6" s="14">
        <v>9041544.0739997644</v>
      </c>
      <c r="G6" s="16" t="s">
        <v>127</v>
      </c>
      <c r="H6" s="14">
        <v>99504.329999999783</v>
      </c>
    </row>
    <row r="7" spans="1:8" x14ac:dyDescent="0.25">
      <c r="A7" s="16" t="s">
        <v>115</v>
      </c>
      <c r="B7" s="14">
        <v>761739.89999999828</v>
      </c>
      <c r="D7" s="16" t="s">
        <v>113</v>
      </c>
      <c r="E7" s="14">
        <v>10030427.504000006</v>
      </c>
      <c r="G7" s="16" t="s">
        <v>124</v>
      </c>
      <c r="H7" s="14">
        <v>99568.04000000158</v>
      </c>
    </row>
    <row r="8" spans="1:8" x14ac:dyDescent="0.25">
      <c r="A8" s="16" t="s">
        <v>116</v>
      </c>
      <c r="B8" s="14">
        <v>770536.02000000072</v>
      </c>
      <c r="G8" s="16" t="s">
        <v>130</v>
      </c>
      <c r="H8" s="14">
        <v>106471.28000000026</v>
      </c>
    </row>
    <row r="9" spans="1:8" x14ac:dyDescent="0.25">
      <c r="A9" s="16" t="s">
        <v>117</v>
      </c>
      <c r="B9" s="14">
        <v>717639.35999999766</v>
      </c>
      <c r="G9" s="16" t="s">
        <v>141</v>
      </c>
      <c r="H9" s="14">
        <v>168469.6</v>
      </c>
    </row>
    <row r="10" spans="1:8" x14ac:dyDescent="0.25">
      <c r="A10" s="16" t="s">
        <v>138</v>
      </c>
      <c r="B10" s="14">
        <v>1509496.3299999877</v>
      </c>
      <c r="G10" s="16" t="s">
        <v>129</v>
      </c>
      <c r="H10" s="14">
        <v>174484.73999999985</v>
      </c>
    </row>
    <row r="11" spans="1:8" x14ac:dyDescent="0.25">
      <c r="A11" s="16" t="s">
        <v>139</v>
      </c>
      <c r="B11" s="14">
        <v>1154979.2999999893</v>
      </c>
      <c r="G11" s="16" t="s">
        <v>122</v>
      </c>
      <c r="H11" s="14">
        <v>206248.77000000016</v>
      </c>
    </row>
    <row r="12" spans="1:8" x14ac:dyDescent="0.25">
      <c r="A12" s="16" t="s">
        <v>140</v>
      </c>
      <c r="B12" s="14">
        <v>1058590.1719999951</v>
      </c>
      <c r="G12" s="16" t="s">
        <v>113</v>
      </c>
      <c r="H12" s="14">
        <v>1187002.4299999988</v>
      </c>
    </row>
    <row r="13" spans="1:8" x14ac:dyDescent="0.25">
      <c r="A13" s="16" t="s">
        <v>118</v>
      </c>
      <c r="B13" s="14">
        <v>523631.88999999955</v>
      </c>
    </row>
    <row r="14" spans="1:8" x14ac:dyDescent="0.25">
      <c r="A14" s="16" t="s">
        <v>119</v>
      </c>
      <c r="B14" s="14">
        <v>691364.55999999691</v>
      </c>
    </row>
    <row r="15" spans="1:8" x14ac:dyDescent="0.25">
      <c r="A15" s="16" t="s">
        <v>113</v>
      </c>
      <c r="B15" s="14">
        <v>10644560.424000001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D07B04-70CB-4963-8F26-E8F272DB5BAE}">
  <sheetPr codeName="Лист6"/>
  <dimension ref="A2:AC33"/>
  <sheetViews>
    <sheetView tabSelected="1" workbookViewId="0">
      <selection activeCell="Q34" sqref="Q34"/>
    </sheetView>
  </sheetViews>
  <sheetFormatPr defaultRowHeight="15" x14ac:dyDescent="0.25"/>
  <cols>
    <col min="1" max="7" width="9.140625" customWidth="1"/>
  </cols>
  <sheetData>
    <row r="2" spans="1:29" ht="15" customHeight="1" x14ac:dyDescent="0.25">
      <c r="A2" s="63" t="s">
        <v>153</v>
      </c>
      <c r="B2" s="63"/>
      <c r="C2" s="63"/>
      <c r="D2" s="63"/>
      <c r="E2" s="63"/>
      <c r="F2" s="63"/>
      <c r="G2" s="63"/>
      <c r="H2" s="63"/>
      <c r="I2" s="63"/>
      <c r="J2" s="63"/>
      <c r="K2" s="63"/>
      <c r="L2" s="63"/>
      <c r="M2" s="63"/>
      <c r="N2" s="63"/>
      <c r="O2" s="63"/>
      <c r="P2" s="63"/>
      <c r="Q2" s="63"/>
      <c r="R2" s="63"/>
      <c r="S2" s="63"/>
      <c r="T2" s="63"/>
      <c r="U2" s="63"/>
      <c r="V2" s="63"/>
      <c r="W2" s="63"/>
      <c r="X2" s="63"/>
      <c r="Y2" s="63"/>
      <c r="Z2" s="63"/>
      <c r="AA2" s="63"/>
      <c r="AB2" s="63"/>
      <c r="AC2" s="63"/>
    </row>
    <row r="3" spans="1:29" ht="15" customHeight="1" x14ac:dyDescent="0.25">
      <c r="A3" s="63"/>
      <c r="B3" s="63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  <c r="Q3" s="63"/>
      <c r="R3" s="63"/>
      <c r="S3" s="63"/>
      <c r="T3" s="63"/>
      <c r="U3" s="63"/>
      <c r="V3" s="63"/>
      <c r="W3" s="63"/>
      <c r="X3" s="63"/>
      <c r="Y3" s="63"/>
      <c r="Z3" s="63"/>
      <c r="AA3" s="63"/>
      <c r="AB3" s="63"/>
      <c r="AC3" s="63"/>
    </row>
    <row r="29" spans="2:28" ht="15.75" thickBot="1" x14ac:dyDescent="0.3"/>
    <row r="30" spans="2:28" ht="18.75" customHeight="1" x14ac:dyDescent="0.25">
      <c r="B30" s="66" t="s">
        <v>154</v>
      </c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  <c r="T30" s="67"/>
      <c r="U30" s="67"/>
      <c r="V30" s="67"/>
      <c r="W30" s="67"/>
      <c r="X30" s="67"/>
      <c r="Y30" s="67"/>
      <c r="Z30" s="67"/>
      <c r="AA30" s="67"/>
      <c r="AB30" s="68"/>
    </row>
    <row r="31" spans="2:28" ht="15" customHeight="1" x14ac:dyDescent="0.25">
      <c r="B31" s="74"/>
      <c r="C31" s="65"/>
      <c r="D31" s="65"/>
      <c r="E31" s="65"/>
      <c r="F31" s="65"/>
      <c r="G31" s="65"/>
      <c r="H31" s="65"/>
      <c r="I31" s="65"/>
      <c r="J31" s="65"/>
      <c r="K31" s="65"/>
      <c r="L31" s="65"/>
      <c r="M31" s="65"/>
      <c r="N31" s="65"/>
      <c r="O31" s="65"/>
      <c r="P31" s="65"/>
      <c r="Q31" s="65"/>
      <c r="R31" s="65"/>
      <c r="S31" s="65"/>
      <c r="T31" s="65"/>
      <c r="U31" s="65"/>
      <c r="V31" s="65"/>
      <c r="W31" s="65"/>
      <c r="X31" s="65"/>
      <c r="Y31" s="65"/>
      <c r="Z31" s="65"/>
      <c r="AA31" s="65"/>
      <c r="AB31" s="75"/>
    </row>
    <row r="32" spans="2:28" ht="16.5" customHeight="1" x14ac:dyDescent="0.25">
      <c r="B32" s="69" vm="6">
        <f>CUBEVALUE("ThisWorkbookDataModel","[Measures].[m_Customers]]",Срез_Country1)</f>
        <v>4373</v>
      </c>
      <c r="C32" s="64"/>
      <c r="D32" s="64"/>
      <c r="E32" s="64"/>
      <c r="F32" s="64"/>
      <c r="G32" s="64"/>
      <c r="H32" s="64"/>
      <c r="I32" s="64"/>
      <c r="J32" s="64"/>
      <c r="K32" s="64"/>
      <c r="L32" s="64"/>
      <c r="M32" s="64"/>
      <c r="N32" s="64"/>
      <c r="O32" s="64"/>
      <c r="P32" s="64"/>
      <c r="Q32" s="64"/>
      <c r="R32" s="64"/>
      <c r="S32" s="64"/>
      <c r="T32" s="64"/>
      <c r="U32" s="64"/>
      <c r="V32" s="64"/>
      <c r="W32" s="64"/>
      <c r="X32" s="64"/>
      <c r="Y32" s="64"/>
      <c r="Z32" s="64"/>
      <c r="AA32" s="64"/>
      <c r="AB32" s="70"/>
    </row>
    <row r="33" spans="2:28" ht="15.75" customHeight="1" thickBot="1" x14ac:dyDescent="0.3">
      <c r="B33" s="71"/>
      <c r="C33" s="72"/>
      <c r="D33" s="72"/>
      <c r="E33" s="72"/>
      <c r="F33" s="72"/>
      <c r="G33" s="72"/>
      <c r="H33" s="72"/>
      <c r="I33" s="72"/>
      <c r="J33" s="72"/>
      <c r="K33" s="72"/>
      <c r="L33" s="72"/>
      <c r="M33" s="72"/>
      <c r="N33" s="72"/>
      <c r="O33" s="72"/>
      <c r="P33" s="72"/>
      <c r="Q33" s="72"/>
      <c r="R33" s="72"/>
      <c r="S33" s="72"/>
      <c r="T33" s="72"/>
      <c r="U33" s="72"/>
      <c r="V33" s="72"/>
      <c r="W33" s="72"/>
      <c r="X33" s="72"/>
      <c r="Y33" s="72"/>
      <c r="Z33" s="72"/>
      <c r="AA33" s="72"/>
      <c r="AB33" s="73"/>
    </row>
  </sheetData>
  <mergeCells count="3">
    <mergeCell ref="A2:AC3"/>
    <mergeCell ref="B30:AB31"/>
    <mergeCell ref="B32:AB33"/>
  </mergeCell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3BF967-1489-4618-A388-E66C658958EE}">
  <dimension ref="A1:E7"/>
  <sheetViews>
    <sheetView workbookViewId="0">
      <selection activeCell="D1" sqref="D1"/>
    </sheetView>
  </sheetViews>
  <sheetFormatPr defaultRowHeight="15" x14ac:dyDescent="0.25"/>
  <cols>
    <col min="1" max="1" width="17.28515625" bestFit="1" customWidth="1"/>
    <col min="2" max="2" width="15.7109375" bestFit="1" customWidth="1"/>
    <col min="4" max="4" width="17.28515625" bestFit="1" customWidth="1"/>
    <col min="5" max="5" width="13.28515625" bestFit="1" customWidth="1"/>
  </cols>
  <sheetData>
    <row r="1" spans="1:5" x14ac:dyDescent="0.25">
      <c r="A1" s="15" t="s">
        <v>112</v>
      </c>
      <c r="B1" t="s">
        <v>62</v>
      </c>
      <c r="D1" s="15" t="s">
        <v>112</v>
      </c>
      <c r="E1" t="s">
        <v>42</v>
      </c>
    </row>
    <row r="2" spans="1:5" x14ac:dyDescent="0.25">
      <c r="A2" s="16" t="s">
        <v>149</v>
      </c>
      <c r="B2" s="14">
        <v>714002.66299999761</v>
      </c>
      <c r="D2" s="16" t="s">
        <v>149</v>
      </c>
      <c r="E2" s="19">
        <v>1475</v>
      </c>
    </row>
    <row r="3" spans="1:5" x14ac:dyDescent="0.25">
      <c r="A3" s="16" t="s">
        <v>148</v>
      </c>
      <c r="B3" s="14">
        <v>6118158.8300000625</v>
      </c>
      <c r="D3" s="16" t="s">
        <v>148</v>
      </c>
      <c r="E3" s="19">
        <v>846</v>
      </c>
    </row>
    <row r="4" spans="1:5" x14ac:dyDescent="0.25">
      <c r="A4" s="16" t="s">
        <v>150</v>
      </c>
      <c r="B4" s="14">
        <v>3276201.6610000092</v>
      </c>
      <c r="D4" s="16" t="s">
        <v>150</v>
      </c>
      <c r="E4" s="19">
        <v>1225</v>
      </c>
    </row>
    <row r="5" spans="1:5" x14ac:dyDescent="0.25">
      <c r="A5" s="16" t="s">
        <v>151</v>
      </c>
      <c r="B5" s="14">
        <v>204149.67000000004</v>
      </c>
      <c r="D5" s="16" t="s">
        <v>151</v>
      </c>
      <c r="E5" s="19">
        <v>471</v>
      </c>
    </row>
    <row r="6" spans="1:5" x14ac:dyDescent="0.25">
      <c r="A6" s="16" t="s">
        <v>152</v>
      </c>
      <c r="B6" s="14">
        <v>332047.60000000033</v>
      </c>
      <c r="D6" s="16" t="s">
        <v>152</v>
      </c>
      <c r="E6" s="19">
        <v>356</v>
      </c>
    </row>
    <row r="7" spans="1:5" x14ac:dyDescent="0.25">
      <c r="A7" s="16" t="s">
        <v>113</v>
      </c>
      <c r="B7" s="14">
        <v>10644560.424000001</v>
      </c>
      <c r="D7" s="16" t="s">
        <v>113</v>
      </c>
      <c r="E7" s="19">
        <v>4373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46A7A1-2DAB-4DD1-8F5B-F6EEFF63CC8B}">
  <sheetPr codeName="Лист7"/>
  <dimension ref="A1"/>
  <sheetViews>
    <sheetView workbookViewId="0"/>
  </sheetViews>
  <sheetFormatPr defaultRowHeight="15" x14ac:dyDescent="0.25"/>
  <cols>
    <col min="1" max="2" width="9.140625" customWidth="1"/>
  </cols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b l _ C o n t r o l _ 2 _ 7 7 8 c 2 6 d 4 - f 3 e 5 - 4 8 d 6 - 8 c b 3 - e d 7 b d 8 0 d b c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2 f a 4 b 0 3 0 - 7 3 2 6 - 4 e 7 5 - b a e d - 5 3 c d f 6 0 5 7 5 0 e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"01;8F0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 V a l u e 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 1 0 5 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9 c 7 7 d 9 0 d - b 3 1 f - 4 4 6 7 - 9 0 f 5 - c d 2 2 a b f b e 0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 KG8A;O5<K9  AB>;15F  1 < / s t r i n g > < / k e y > < v a l u e > < i n t > 2 0 9 < / i n t > < / v a l u e > < / i t e m > < i t e m > < k e y > < s t r i n g > KG8A;O5<K9  AB>;15F  2 < / s t r i n g > < / k e y > < v a l u e > < i n t > 2 0 9 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i t e m > < k e y > < s t r i n g > KG8A;O5<K9  AB>;15F  1 < / s t r i n g > < / k e y > < v a l u e > < i n t > 2 < / i n t > < / v a l u e > < / i t e m > < i t e m > < k e y > < s t r i n g > KG8A;O5<K9  AB>;15F 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0 7 d 9 c 5 d e - 9 8 d 5 - 4 5 9 3 - 9 2 0 b - b 5 8 a b b e a 1 8 2 3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 "01;8F02 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 "01;8F02 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 C o l u m n s \ 1I55  :>;8G5AB2>  AB@>:< / K e y > < / D i a g r a m O b j e c t K e y > < D i a g r a m O b j e c t K e y > < K e y > C o l u m n s \ @>F5=B  ?@>?CA:>2  C u s t o m e r I D < / K e y > < / D i a g r a m O b j e c t K e y > < D i a g r a m O b j e c t K e y > < K e y > C o l u m n s \ 80?07>=  40B< / K e y > < / D i a g r a m O b j e c t K e y > < D i a g r a m O b j e c t K e y > < K e y > C o l u m n s \ =><0;88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 C o l u m n s \ >;8G5AB2>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 C o l u m n s \ >;8G5AB2>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 d i m _ C o u n t r y 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 d i m _ C o u n t r y 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 M e a s u r e s \ m _ R e v e n u e < / K e y > < / D i a g r a m O b j e c t K e y > < D i a g r a m O b j e c t K e y > < K e y > M e a s u r e s \ m _ R e v e n u e \ T a g I n f o \ $>@<C;0< / K e y > < / D i a g r a m O b j e c t K e y > < D i a g r a m O b j e c t K e y > < K e y > M e a s u r e s \ m _ O r d e r s < / K e y > < / D i a g r a m O b j e c t K e y > < D i a g r a m O b j e c t K e y > < K e y > M e a s u r e s \ m _ O r d e r s \ T a g I n f o \ $>@<C;0< / K e y > < / D i a g r a m O b j e c t K e y > < D i a g r a m O b j e c t K e y > < K e y > M e a s u r e s \ m _ A O V < / K e y > < / D i a g r a m O b j e c t K e y > < D i a g r a m O b j e c t K e y > < K e y > M e a s u r e s \ m _ A O V \ T a g I n f o \ $>@<C;0< / K e y > < / D i a g r a m O b j e c t K e y > < D i a g r a m O b j e c t K e y > < K e y > M e a s u r e s \ m _ C a n c e l l e d O r d e r s < / K e y > < / D i a g r a m O b j e c t K e y > < D i a g r a m O b j e c t K e y > < K e y > M e a s u r e s \ m _ C a n c e l l e d O r d e r s \ T a g I n f o \ $>@<C;0< / K e y > < / D i a g r a m O b j e c t K e y > < D i a g r a m O b j e c t K e y > < K e y > M e a s u r e s \ m _ C a n c e l l e d R a t e < / K e y > < / D i a g r a m O b j e c t K e y > < D i a g r a m O b j e c t K e y > < K e y > M e a s u r e s \ m _ C a n c e l l e d R a t e \ T a g I n f o \ $>@<C;0< / K e y > < / D i a g r a m O b j e c t K e y > < D i a g r a m O b j e c t K e y > < K e y > M e a s u r e s \ m _ I t e m s S o l d < / K e y > < / D i a g r a m O b j e c t K e y > < D i a g r a m O b j e c t K e y > < K e y > M e a s u r e s \ m _ I t e m s S o l d \ T a g I n f o \ $>@<C;0< / K e y > < / D i a g r a m O b j e c t K e y > < D i a g r a m O b j e c t K e y > < K e y > M e a s u r e s \ m _ T r u e R e v e n u e < / K e y > < / D i a g r a m O b j e c t K e y > < D i a g r a m O b j e c t K e y > < K e y > M e a s u r e s \ m _ T r u e R e v e n u e \ T a g I n f o \ $>@<C;0< / K e y > < / D i a g r a m O b j e c t K e y > < D i a g r a m O b j e c t K e y > < K e y > M e a s u r e s \ m _ T r u e O r d e r s < / K e y > < / D i a g r a m O b j e c t K e y > < D i a g r a m O b j e c t K e y > < K e y > M e a s u r e s \ m _ T r u e O r d e r s \ T a g I n f o \ $>@<C;0< / K e y > < / D i a g r a m O b j e c t K e y > < D i a g r a m O b j e c t K e y > < K e y > M e a s u r e s \ m _ T r u e I t e m s S o l d < / K e y > < / D i a g r a m O b j e c t K e y > < D i a g r a m O b j e c t K e y > < K e y > M e a s u r e s \ m _ T r u e I t e m s S o l d \ T a g I n f o \ $>@<C;0< / K e y > < / D i a g r a m O b j e c t K e y > < D i a g r a m O b j e c t K e y > < K e y > M e a s u r e s \ m _ R e v e n u e _ M T D < / K e y > < / D i a g r a m O b j e c t K e y > < D i a g r a m O b j e c t K e y > < K e y > M e a s u r e s \ m _ R e v e n u e _ M T D \ T a g I n f o \ $>@<C;0< / K e y > < / D i a g r a m O b j e c t K e y > < D i a g r a m O b j e c t K e y > < K e y > M e a s u r e s \ m _ R e v e n u e _ Y T D < / K e y > < / D i a g r a m O b j e c t K e y > < D i a g r a m O b j e c t K e y > < K e y > M e a s u r e s \ m _ R e v e n u e _ Y T D \ T a g I n f o \ $>@<C;0< / K e y > < / D i a g r a m O b j e c t K e y > < D i a g r a m O b j e c t K e y > < K e y > M e a s u r e s \ m _ R e v e n u e _ C M < / K e y > < / D i a g r a m O b j e c t K e y > < D i a g r a m O b j e c t K e y > < K e y > M e a s u r e s \ m _ R e v e n u e _ C M \ T a g I n f o \ $>@<C;0< / K e y > < / D i a g r a m O b j e c t K e y > < D i a g r a m O b j e c t K e y > < K e y > M e a s u r e s \ m _ R e v e n u e _ M o M < / K e y > < / D i a g r a m O b j e c t K e y > < D i a g r a m O b j e c t K e y > < K e y > M e a s u r e s \ m _ R e v e n u e _ M o M \ T a g I n f o \ $>@<C;0< / K e y > < / D i a g r a m O b j e c t K e y > < D i a g r a m O b j e c t K e y > < K e y > M e a s u r e s \ m _ R e v e n u e _ P M < / K e y > < / D i a g r a m O b j e c t K e y > < D i a g r a m O b j e c t K e y > < K e y > M e a s u r e s \ m _ R e v e n u e _ P M \ T a g I n f o \ $>@<C;0< / K e y > < / D i a g r a m O b j e c t K e y > < D i a g r a m O b j e c t K e y > < K e y > M e a s u r e s \ m _ R e v e n u e _ P M T D < / K e y > < / D i a g r a m O b j e c t K e y > < D i a g r a m O b j e c t K e y > < K e y > M e a s u r e s \ m _ R e v e n u e _ P M T D \ T a g I n f o \ $>@<C;0< / K e y > < / D i a g r a m O b j e c t K e y > < D i a g r a m O b j e c t K e y > < K e y > M e a s u r e s \ m _ R e v e n u e _ D o D < / K e y > < / D i a g r a m O b j e c t K e y > < D i a g r a m O b j e c t K e y > < K e y > M e a s u r e s \ m _ R e v e n u e _ D o D \ T a g I n f o \ $>@<C;0< / K e y > < / D i a g r a m O b j e c t K e y > < D i a g r a m O b j e c t K e y > < K e y > M e a s u r e s \ m _ R F M _ M o n e t a r y < / K e y > < / D i a g r a m O b j e c t K e y > < D i a g r a m O b j e c t K e y > < K e y > M e a s u r e s \ m _ R F M _ M o n e t a r y \ T a g I n f o \ $>@<C;0< / K e y > < / D i a g r a m O b j e c t K e y > < D i a g r a m O b j e c t K e y > < K e y > M e a s u r e s \ m _ R F M _ F r e q u e n c y < / K e y > < / D i a g r a m O b j e c t K e y > < D i a g r a m O b j e c t K e y > < K e y > M e a s u r e s \ m _ R F M _ F r e q u e n c y \ T a g I n f o \ $>@<C;0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 5 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 M e a s u r e s \ m _ O r d e r s 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 M e a s u r e s \ m _ A O V 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 M e a s u r e s \ m _ A O V \ T a g I n f o \ $>@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 M e a s u r e s \ m _ C a n c e l l e d O r d e r s 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 M e a s u r e s \ m _ C a n c e l l e d O r d e r s \ T a g I n f o \ $>@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 M e a s u r e s \ m _ C a n c e l l e d R a t e 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 M e a s u r e s \ m _ C a n c e l l e d R a t e \ T a g I n f o \ $>@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 M e a s u r e s \ m _ I t e m s S o l d 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 M e a s u r e s \ m _ T r u e R e v e n u e 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 M e a s u r e s \ m _ T r u e R e v e n u e \ T a g I n f o \ $>@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 M e a s u r e s \ m _ T r u e O r d e r s 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 M e a s u r e s \ m _ T r u e O r d e r s \ T a g I n f o \ $>@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 M e a s u r e s \ m _ T r u e I t e m s S o l d 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 M e a s u r e s \ m _ T r u e I t e m s S o l d \ T a g I n f o \ $>@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 M e a s u r e s \ m _ R e v e n u e _ M T D 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 M e a s u r e s \ m _ R e v e n u e _ M T D \ T a g I n f o \ $>@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 M e a s u r e s \ m _ R e v e n u e _ Y T D 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 M e a s u r e s \ m _ R e v e n u e _ Y T D \ T a g I n f o \ $>@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 M e a s u r e s \ m _ R e v e n u e _ C M 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 M e a s u r e s \ m _ R e v e n u e _ C M \ T a g I n f o \ $>@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 M e a s u r e s \ m _ R e v e n u e _ M o M 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 M e a s u r e s \ m _ R e v e n u e _ M o M \ T a g I n f o \ $>@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 M e a s u r e s \ m _ R e v e n u e _ P M T D 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 M e a s u r e s \ m _ R e v e n u e _ P M T D \ T a g I n f o \ $>@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 M e a s u r e s \ m _ R e v e n u e _ D o D 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 M e a s u r e s \ m _ R e v e n u e _ D o D \ T a g I n f o \ $>@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 M e a s u r e s \ m _ R F M _ M o n e t a r y < / K e y > < / a : K e y > < a : V a l u e   i : t y p e = " M e a s u r e G r i d N o d e V i e w S t a t e "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 M e a s u r e s \ m _ R F M _ M o n e t a r y \ T a g I n f o \ $>@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 M e a s u r e s \ m _ R F M _ F r e q u e n c y < / K e y > < / a : K e y > < a : V a l u e   i : t y p e = " M e a s u r e G r i d N o d e V i e w S t a t e " > < L a y e d O u t > t r u e < / L a y e d O u t > < R o w > 1 5 < / R o w > < / a : V a l u e > < / a : K e y V a l u e O f D i a g r a m O b j e c t K e y a n y T y p e z b w N T n L X > < a : K e y V a l u e O f D i a g r a m O b j e c t K e y a n y T y p e z b w N T n L X > < a : K e y > < K e y > M e a s u r e s \ m _ R F M _ F r e q u e n c y \ T a g I n f o \ $>@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 C o l u m n s \ Y Y Y Y - M M M 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 t b l _ C o n t r o l _ 2 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 t b l _ C o n t r o l _ 2 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 t b l _ C o n t r o l 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 t b l _ C o n t r o l 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 M e a s u r e s \ m _ R F M _ R _ S c o r e < / K e y > < / D i a g r a m O b j e c t K e y > < D i a g r a m O b j e c t K e y > < K e y > M e a s u r e s \ m _ R F M _ R _ S c o r e \ T a g I n f o \ $>@<C;0< / K e y > < / D i a g r a m O b j e c t K e y > < D i a g r a m O b j e c t K e y > < K e y > M e a s u r e s \ m _ R F M _ R _ S c o r e \ T a g I n f o \ =0G5=85< / K e y > < / D i a g r a m O b j e c t K e y > < D i a g r a m O b j e c t K e y > < K e y > M e a s u r e s \ m _ R F M _ F _ S c o r e < / K e y > < / D i a g r a m O b j e c t K e y > < D i a g r a m O b j e c t K e y > < K e y > M e a s u r e s \ m _ R F M _ F _ S c o r e \ T a g I n f o \ $>@<C;0< / K e y > < / D i a g r a m O b j e c t K e y > < D i a g r a m O b j e c t K e y > < K e y > M e a s u r e s \ m _ R F M _ F _ S c o r e \ T a g I n f o \ =0G5=85< / K e y > < / D i a g r a m O b j e c t K e y > < D i a g r a m O b j e c t K e y > < K e y > M e a s u r e s \ m _ R F M _ M _ S c o r e < / K e y > < / D i a g r a m O b j e c t K e y > < D i a g r a m O b j e c t K e y > < K e y > M e a s u r e s \ m _ R F M _ M _ S c o r e \ T a g I n f o \ $>@<C;0< / K e y > < / D i a g r a m O b j e c t K e y > < D i a g r a m O b j e c t K e y > < K e y > M e a s u r e s \ m _ R F M _ M _ S c o r e \ T a g I n f o \ =0G5=85< / K e y > < / D i a g r a m O b j e c t K e y > < D i a g r a m O b j e c t K e y > < K e y > M e a s u r e s \ m _ R F M _ S e g m e n t < / K e y > < / D i a g r a m O b j e c t K e y > < D i a g r a m O b j e c t K e y > < K e y > M e a s u r e s \ m _ R F M _ S e g m e n t \ T a g I n f o \ $>@<C;0< / K e y > < / D i a g r a m O b j e c t K e y > < D i a g r a m O b j e c t K e y > < K e y > M e a s u r e s \ m _ R F M _ S e g m e n t \ T a g I n f o \ =0G5=85< / K e y > < / D i a g r a m O b j e c t K e y > < D i a g r a m O b j e c t K e y > < K e y > C o l u m n s \ P a r a m e t e r < / K e y > < / D i a g r a m O b j e c t K e y > < D i a g r a m O b j e c t K e y > < K e y > C o l u m n s \ V a l u e < / K e y > < / D i a g r a m O b j e c t K e y > < D i a g r a m O b j e c t K e y > < K e y > C o l u m n s \ C o m m e n t 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 M e a s u r e s \ m _ R F M _ R _ S c o r e 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 M e a s u r e s \ m _ R F M _ R _ S c o r e \ T a g I n f o \ $>@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 M e a s u r e s \ m _ R F M _ R _ S c o r e \ T a g I n f o \ =0G5=85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 M e a s u r e s \ m _ R F M _ F _ S c o r e \ T a g I n f o \ $>@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 M e a s u r e s \ m _ R F M _ F _ S c o r e \ T a g I n f o \ =0G5=85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 M e a s u r e s \ m _ R F M _ M _ S c o r e \ T a g I n f o \ $>@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 M e a s u r e s \ m _ R F M _ M _ S c o r e \ T a g I n f o \ =0G5=85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 M e a s u r e s \ m _ R F M _ S e g m e n t \ T a g I n f o \ $>@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 M e a s u r e s \ m _ R F M _ S e g m e n t \ T a g I n f o \ =0G5=85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 d i m _ D a t e < / K e y > < / D i a g r a m O b j e c t K e y > < D i a g r a m O b j e c t K e y > < K e y > A c t i o n s \ A d d   t o   h i e r a r c h y   F o r   & l t ; T a b l e s \ d i m _ D a t e \ H i e r a r c h i e s \ D a t e   H i e r a r c h y & g t ; < / K e y > < / D i a g r a m O b j e c t K e y > < D i a g r a m O b j e c t K e y > < K e y > A c t i o n s \ M o v e   t o   a   H i e r a r c h y   i n   T a b l e   d i m _ D a t e < / K e y > < / D i a g r a m O b j e c t K e y > < D i a g r a m O b j e c t K e y > < K e y > A c t i o n s \ M o v e   i n t o   h i e r a r c h y   F o r   & l t ; T a b l e s \ d i m _ D a t e \ H i e r a r c h i e s \ D a t e 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 T a g s \ T a b l e s \ & l t ; T a b l e s \ s t g _ s a l e s _ r a w & g t ; < / K e y > < / D i a g r a m O b j e c t K e y > < D i a g r a m O b j e c t K e y > < K e y > D y n a m i c   T a g s \ T a b l e s \ & l t ; T a b l e s \ f c t _ S a l e s & g t ; 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 T a g s \ T a b l e s \ & l t ; T a b l e s \ d i m _ C o u n t r y & g t ; 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 T a g s \ H i e r a r c h i e s \ & l t ; T a b l e s \ d i m _ D a t e \ H i e r a r c h i e s \ D a t e   H i e r a r c h y & g t ; < / K e y > < / D i a g r a m O b j e c t K e y > < D i a g r a m O b j e c t K e y > < K e y > D y n a m i c   T a g s \ T a b l e s \ & l t ; T a b l e s \ t b l _ C o n t r o l & g t ; < / K e y > < / D i a g r a m O b j e c t K e y > < D i a g r a m O b j e c t K e y > < K e y > T a b l e s \ s t g _ s a l e s _ r a w < / K e y > < / D i a g r a m O b j e c t K e y > < D i a g r a m O b j e c t K e y > < K e y > T a b l e s \ s t g _ s a l e s _ r a w \ C o l u m n s \ I n v o i c e N o < / K e y > < / D i a g r a m O b j e c t K e y > < D i a g r a m O b j e c t K e y > < K e y > T a b l e s \ s t g _ s a l e s _ r a w \ C o l u m n s \ S t o c k C o d e < / K e y > < / D i a g r a m O b j e c t K e y > < D i a g r a m O b j e c t K e y > < K e y > T a b l e s \ s t g _ s a l e s _ r a w \ C o l u m n s \ D e s c r i p t i o n < / K e y > < / D i a g r a m O b j e c t K e y > < D i a g r a m O b j e c t K e y > < K e y > T a b l e s \ s t g _ s a l e s _ r a w \ C o l u m n s \ Q u a n t i t y < / K e y > < / D i a g r a m O b j e c t K e y > < D i a g r a m O b j e c t K e y > < K e y > T a b l e s \ s t g _ s a l e s _ r a w \ C o l u m n s \ I n v o i c e D a t e < / K e y > < / D i a g r a m O b j e c t K e y > < D i a g r a m O b j e c t K e y > < K e y > T a b l e s \ s t g _ s a l e s _ r a w \ C o l u m n s \ I n v o i c e T i m e < / K e y > < / D i a g r a m O b j e c t K e y > < D i a g r a m O b j e c t K e y > < K e y > T a b l e s \ s t g _ s a l e s _ r a w \ C o l u m n s \ U n i t P r i c e < / K e y > < / D i a g r a m O b j e c t K e y > < D i a g r a m O b j e c t K e y > < K e y > T a b l e s \ s t g _ s a l e s _ r a w \ C o l u m n s \ C u s t o m e r I D < / K e y > < / D i a g r a m O b j e c t K e y > < D i a g r a m O b j e c t K e y > < K e y > T a b l e s \ s t g _ s a l e s _ r a w \ C o l u m n s \ C o u n t r y < / K e y > < / D i a g r a m O b j e c t K e y > < D i a g r a m O b j e c t K e y > < K e y > T a b l e s \ s t g _ s a l e s _ r a w \ C o l u m n s \ L i n e R e v e n u e < / K e y > < / D i a g r a m O b j e c t K e y > < D i a g r a m O b j e c t K e y > < K e y > T a b l e s \ s t g _ s a l e s _ r a w \ C o l u m n s \ I s C a n c e l l a t i o n < / K e y > < / D i a g r a m O b j e c t K e y > < D i a g r a m O b j e c t K e y > < K e y > T a b l e s \ f c t _ S a l e s < / K e y > < / D i a g r a m O b j e c t K e y > < D i a g r a m O b j e c t K e y > < K e y > T a b l e s \ f c t _ S a l e s \ C o l u m n s \ I n v o i c e N o < / K e y > < / D i a g r a m O b j e c t K e y > < D i a g r a m O b j e c t K e y > < K e y > T a b l e s \ f c t _ S a l e s \ C o l u m n s \ S t o c k C o d e < / K e y > < / D i a g r a m O b j e c t K e y > < D i a g r a m O b j e c t K e y > < K e y > T a b l e s \ f c t _ S a l e s \ C o l u m n s \ Q u a n t i t y < / K e y > < / D i a g r a m O b j e c t K e y > < D i a g r a m O b j e c t K e y > < K e y > T a b l e s \ f c t _ S a l e s \ C o l u m n s \ I n v o i c e D a t e < / K e y > < / D i a g r a m O b j e c t K e y > < D i a g r a m O b j e c t K e y > < K e y > T a b l e s \ f c t _ S a l e s \ C o l u m n s \ I n v o i c e T i m e < / K e y > < / D i a g r a m O b j e c t K e y > < D i a g r a m O b j e c t K e y > < K e y > T a b l e s \ f c t _ S a l e s \ C o l u m n s \ U n i t P r i c e < / K e y > < / D i a g r a m O b j e c t K e y > < D i a g r a m O b j e c t K e y > < K e y > T a b l e s \ f c t _ S a l e s \ C o l u m n s \ C u s t o m e r I D < / K e y > < / D i a g r a m O b j e c t K e y > < D i a g r a m O b j e c t K e y > < K e y > T a b l e s \ f c t _ S a l e s \ C o l u m n s \ L i n e R e v e n u e < / K e y > < / D i a g r a m O b j e c t K e y > < D i a g r a m O b j e c t K e y > < K e y > T a b l e s \ f c t _ S a l e s \ C o l u m n s \ I s C a n c e l l a t i o n < / K e y > < / D i a g r a m O b j e c t K e y > < D i a g r a m O b j e c t K e y > < K e y > T a b l e s \ f c t _ S a l e s \ M e a s u r e s \ m _ R e v e n u e < / K e y > < / D i a g r a m O b j e c t K e y > < D i a g r a m O b j e c t K e y > < K e y > T a b l e s \ f c t _ S a l e s \ M e a s u r e s \ m _ O r d e r s < / K e y > < / D i a g r a m O b j e c t K e y > < D i a g r a m O b j e c t K e y > < K e y > T a b l e s \ f c t _ S a l e s \ M e a s u r e s \ m _ A O V < / K e y > < / D i a g r a m O b j e c t K e y > < D i a g r a m O b j e c t K e y > < K e y > T a b l e s \ f c t _ S a l e s \ M e a s u r e s \ m _ C a n c e l l e d O r d e r s < / K e y > < / D i a g r a m O b j e c t K e y > < D i a g r a m O b j e c t K e y > < K e y > T a b l e s \ f c t _ S a l e s \ M e a s u r e s \ m _ C a n c e l l e d R a t e < / K e y > < / D i a g r a m O b j e c t K e y > < D i a g r a m O b j e c t K e y > < K e y > T a b l e s \ f c t _ S a l e s \ M e a s u r e s \ m _ I t e m s S o l d < / K e y > < / D i a g r a m O b j e c t K e y > < D i a g r a m O b j e c t K e y > < K e y > T a b l e s \ f c t _ S a l e s \ M e a s u r e s \ m _ T r u e R e v e n u e < / K e y > < / D i a g r a m O b j e c t K e y > < D i a g r a m O b j e c t K e y > < K e y > T a b l e s \ f c t _ S a l e s \ M e a s u r e s \ m _ T r u e O r d e r s < / K e y > < / D i a g r a m O b j e c t K e y > < D i a g r a m O b j e c t K e y > < K e y > T a b l e s \ f c t _ S a l e s \ M e a s u r e s \ m _ T r u e I t e m s S o l d < / K e y > < / D i a g r a m O b j e c t K e y > < D i a g r a m O b j e c t K e y > < K e y > T a b l e s \ f c t _ S a l e s \ M e a s u r e s \ m _ R e v e n u e _ M T D < / K e y > < / D i a g r a m O b j e c t K e y > < D i a g r a m O b j e c t K e y > < K e y > T a b l e s \ f c t _ S a l e s \ M e a s u r e s \ m _ R e v e n u e _ Y T D < / K e y > < / D i a g r a m O b j e c t K e y > < D i a g r a m O b j e c t K e y > < K e y > T a b l e s \ f c t _ S a l e s \ M e a s u r e s \ m _ R e v e n u e _ C M < / K e y > < / D i a g r a m O b j e c t K e y > < D i a g r a m O b j e c t K e y > < K e y > T a b l e s \ f c t _ S a l e s \ M e a s u r e s \ m _ R e v e n u e _ M o M < / K e y > < / D i a g r a m O b j e c t K e y > < D i a g r a m O b j e c t K e y > < K e y > T a b l e s \ f c t _ S a l e s \ M e a s u r e s \ m _ R e v e n u e _ P M < / K e y > < / D i a g r a m O b j e c t K e y > < D i a g r a m O b j e c t K e y > < K e y > T a b l e s \ f c t _ S a l e s \ M e a s u r e s \ m _ R e v e n u e _ P M T D < / K e y > < / D i a g r a m O b j e c t K e y > < D i a g r a m O b j e c t K e y > < K e y > T a b l e s \ f c t _ S a l e s \ M e a s u r e s \ m _ R e v e n u e _ D o D < / K e y > < / D i a g r a m O b j e c t K e y > < D i a g r a m O b j e c t K e y > < K e y > T a b l e s \ f c t _ S a l e s \ M e a s u r e s \ m _ R F M _ M o n e t a r y < / K e y > < / D i a g r a m O b j e c t K e y > < D i a g r a m O b j e c t K e y > < K e y > T a b l e s \ f c t _ S a l e s \ M e a s u r e s \ m _ R F M _ F r e q u e n c y < / K e y > < / D i a g r a m O b j e c t K e y > < D i a g r a m O b j e c t K e y > < K e y > T a b l e s \ f c t _ S a l e s \ M e a s u r e s \ m _ R F M _ R e c e n c y 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 T a b l e s \ d i m _ P r o d u c t \ C o l u m n s \ S t o c k C o d e < / K e y > < / D i a g r a m O b j e c t K e y > < D i a g r a m O b j e c t K e y > < K e y > T a b l e s \ d i m _ P r o d u c t \ C o l u m n s \ D e s c r i p t i o n 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 T a b l e s \ d i m _ C u s t o m e r \ C o l u m n s \ C u s t o m e r I D < / K e y > < / D i a g r a m O b j e c t K e y > < D i a g r a m O b j e c t K e y > < K e y > T a b l e s \ d i m _ C u s t o m e r \ C o l u m n s \ C o u n t r y < / K e y > < / D i a g r a m O b j e c t K e y > < D i a g r a m O b j e c t K e y > < K e y > T a b l e s \ d i m _ C u s t o m e r \ M e a s u r e s \ m _ C u s t o m e r s < / K e y > < / D i a g r a m O b j e c t K e y > < D i a g r a m O b j e c t K e y > < K e y > T a b l e s \ d i m _ C o u n t r y < / K e y > < / D i a g r a m O b j e c t K e y > < D i a g r a m O b j e c t K e y > < K e y > T a b l e s \ d i m _ C o u n t r y \ C o l u m n s \ C o u n t r y 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 T a b l e s \ d i m _ D a t e \ C o l u m n s \ M o n t h   N u m b e r 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 T a b l e s \ d i m _ D a t e \ C o l u m n s \ Y Y Y Y - M M M < / K e y > < / D i a g r a m O b j e c t K e y > < D i a g r a m O b j e c t K e y > < K e y > T a b l e s \ d i m _ D a t e \ C o l u m n s \ D a y   O f   W e e k   N u m b e r < / K e y > < / D i a g r a m O b j e c t K e y > < D i a g r a m O b j e c t K e y > < K e y > T a b l e s \ d i m _ D a t e \ C o l u m n s \ D a y   O f   W e e k < / K e y > < / D i a g r a m O b j e c t K e y > < D i a g r a m O b j e c t K e y > < K e y > T a b l e s \ d i m _ D a t e \ H i e r a r c h i e s \ D a t e   H i e r a r c h y < / K e y > < / D i a g r a m O b j e c t K e y > < D i a g r a m O b j e c t K e y > < K e y > T a b l e s \ d i m _ D a t e \ H i e r a r c h i e s \ D a t e   H i e r a r c h y \ L e v e l s \ Y e a r < / K e y > < / D i a g r a m O b j e c t K e y > < D i a g r a m O b j e c t K e y > < K e y > T a b l e s \ d i m _ D a t e \ H i e r a r c h i e s \ D a t e   H i e r a r c h y \ L e v e l s \ M o n t h < / K e y > < / D i a g r a m O b j e c t K e y > < D i a g r a m O b j e c t K e y > < K e y > T a b l e s \ d i m _ D a t e \ H i e r a r c h i e s \ D a t e   H i e r a r c h y \ L e v e l s \ D a t e C o l u m n < / K e y > < / D i a g r a m O b j e c t K e y > < D i a g r a m O b j e c t K e y > < K e y > T a b l e s \ t b l _ C o n t r o l < / K e y > < / D i a g r a m O b j e c t K e y > < D i a g r a m O b j e c t K e y > < K e y > T a b l e s \ t b l _ C o n t r o l \ C o l u m n s \ P a r a m e t e r < / K e y > < / D i a g r a m O b j e c t K e y > < D i a g r a m O b j e c t K e y > < K e y > T a b l e s \ t b l _ C o n t r o l \ C o l u m n s \ V a l u e < / K e y > < / D i a g r a m O b j e c t K e y > < D i a g r a m O b j e c t K e y > < K e y > T a b l e s \ t b l _ C o n t r o l \ C o l u m n s \ C o m m e n t < / K e y > < / D i a g r a m O b j e c t K e y > < D i a g r a m O b j e c t K e y > < K e y > T a b l e s \ t b l _ C o n t r o l \ M e a s u r e s \ m _ R F M _ R _ S c o r e < / K e y > < / D i a g r a m O b j e c t K e y > < D i a g r a m O b j e c t K e y > < K e y > T a b l e s \ t b l _ C o n t r o l \ M e a s u r e s \ m _ R F M _ F _ S c o r e < / K e y > < / D i a g r a m O b j e c t K e y > < D i a g r a m O b j e c t K e y > < K e y > T a b l e s \ t b l _ C o n t r o l \ M e a s u r e s \ m _ R F M _ M _ S c o r e < / K e y > < / D i a g r a m O b j e c t K e y > < D i a g r a m O b j e c t K e y > < K e y > T a b l e s \ t b l _ C o n t r o l \ M e a s u r e s \ m _ R F M _ S e g m e n t 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 R e l a t i o n s h i p s \ & l t ; T a b l e s \ f c t _ S a l e s \ C o l u m n s \ S t o c k C o d e & g t ; - & l t ; T a b l e s \ d i m _ P r o d u c t \ C o l u m n s \ S t o c k C o d e & g t ; \ F K 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 R e l a t i o n s h i p s \ & l t ; T a b l e s \ f c t _ S a l e s \ C o l u m n s \ S t o c k C o d e & g t ; - & l t ; T a b l e s \ d i m _ P r o d u c t \ C o l u m n s \ S t o c k C o d e & g t ; \ P K < / K e y > < / D i a g r a m O b j e c t K e y > < D i a g r a m O b j e c t K e y > < K e y > R e l a t i o n s h i p s \ & l t ; T a b l e s \ f c t _ S a l e s \ C o l u m n s \ S t o c k C o d e & g t ; - & l t ; T a b l e s \ d i m _ P r o d u c t \ C o l u m n s \ S t o c k C o d e & g t ; \ C r o s s F i l t e r 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 R e l a t i o n s h i p s \ & l t ; T a b l e s \ f c t _ S a l e s \ C o l u m n s \ C u s t o m e r I D & g t ; - & l t ; T a b l e s \ d i m _ C u s t o m e r \ C o l u m n s \ C u s t o m e r I D & g t ; \ F K 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 R e l a t i o n s h i p s \ & l t ; T a b l e s \ f c t _ S a l e s \ C o l u m n s \ C u s t o m e r I D & g t ; - & l t ; T a b l e s \ d i m _ C u s t o m e r \ C o l u m n s \ C u s t o m e r I D & g t ; \ P K < / K e y > < / D i a g r a m O b j e c t K e y > < D i a g r a m O b j e c t K e y > < K e y > R e l a t i o n s h i p s \ & l t ; T a b l e s \ f c t _ S a l e s \ C o l u m n s \ C u s t o m e r I D & g t ; - & l t ; T a b l e s \ d i m _ C u s t o m e r \ C o l u m n s \ C u s t o m e r I D & g t ; \ C r o s s F i l t e r 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 R e l a t i o n s h i p s \ & l t ; T a b l e s \ f c t _ S a l e s \ C o l u m n s \ I n v o i c e D a t e & g t ; - & l t ; T a b l e s \ d i m _ D a t e \ C o l u m n s \ D a t e & g t ; \ F K 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 R e l a t i o n s h i p s \ & l t ; T a b l e s \ f c t _ S a l e s \ C o l u m n s \ I n v o i c e D a t e & g t ; - & l t ; T a b l e s \ d i m _ D a t e \ C o l u m n s \ D a t e & g t ; \ P K < / K e y > < / D i a g r a m O b j e c t K e y > < D i a g r a m O b j e c t K e y > < K e y > R e l a t i o n s h i p s \ & l t ; T a b l e s \ f c t _ S a l e s \ C o l u m n s \ I n v o i c e D a t e & g t ; - & l t ; T a b l e s \ d i m _ D a t e \ C o l u m n s \ D a t e & g t ; \ C r o s s F i l t e r 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 R e l a t i o n s h i p s \ & l t ; T a b l e s \ d i m _ C u s t o m e r \ C o l u m n s \ C o u n t r y & g t ; - & l t ; T a b l e s \ d i m _ C o u n t r y \ C o l u m n s \ C o u n t r y & g t ; \ F K 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 R e l a t i o n s h i p s \ & l t ; T a b l e s \ d i m _ C u s t o m e r \ C o l u m n s \ C o u n t r y & g t ; - & l t ; T a b l e s \ d i m _ C o u n t r y \ C o l u m n s \ C o u n t r y & g t ; \ P K < / K e y > < / D i a g r a m O b j e c t K e y > < D i a g r a m O b j e c t K e y > < K e y > R e l a t i o n s h i p s \ & l t ; T a b l e s \ d i m _ C u s t o m e r \ C o l u m n s \ C o u n t r y & g t ; - & l t ; T a b l e s \ d i m _ C o u n t r y \ C o l u m n s \ C o u n t r y & g t ; \ C r o s s F i l t e r 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 d i m _ D a t e 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 & l t ; T a b l e s \ d i m _ D a t e \ H i e r a r c h i e s \ D a t e 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 T a g s \ T a b l e s \ & l t ; T a b l e s \ s t g _ s a l e s _ r a w & g t ; 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 T a g s \ H i e r a r c h i e s \ & l t ; T a b l e s \ d i m _ D a t e \ H i e r a r c h i e s \ D a t e 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 T a g s \ T a b l e s \ & l t ; T a b l e s \ t b l _ C o n t r o l & g t ; 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 T a b l e s \ s t g _ s a l e s _ r a w < / K e y > < / a : K e y > < a : V a l u e   i : t y p e = " D i a g r a m D i s p l a y N o d e V i e w S t a t e " > < H e i g h t > 2 7 5 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 T a b l e s \ s t g _ s a l e s _ r a w \ C o l u m n s \ I s C a n c e l l a t i o n 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< / K e y > < / a : K e y > < a : V a l u e   i : t y p e = " D i a g r a m D i s p l a y N o d e V i e w S t a t e " > < H e i g h t > 2 4 4 < / H e i g h t > < I s E x p a n d e d > t r u e < / I s E x p a n d e d > < L a y e d O u t > t r u e < / L a y e d O u t > < L e f t > 2 2 4 < / L e f t > < T a b I n d e x > 1 < / T a b I n d e x > < W i d t h > 3 4 2 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 T a b l e s \ f c t _ S a l e s \ C o l u m n s \ I n v o i c e T i m e 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 T a b l e s \ f c t _ S a l e s \ C o l u m n s \ L i n e R e v e n u e 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 T a b l e s \ f c t _ S a l e s \ C o l u m n s \ I s C a n c e l l a t i o n 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 T a b l e s \ f c t _ S a l e s \ M e a s u r e s \ m _ A O V 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 T a b l e s \ f c t _ S a l e s \ M e a s u r e s \ m _ C a n c e l l e d R a t e 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 T a b l e s \ f c t _ S a l e s \ M e a s u r e s \ m _ T r u e I t e m s S o l d 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 T a b l e s \ f c t _ S a l e s \ M e a s u r e s \ m _ R e v e n u e _ C M 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 T a b l e s \ f c t _ S a l e s \ M e a s u r e s \ m _ R e v e n u e _ M o M 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 T a b l e s \ f c t _ S a l e s \ M e a s u r e s \ m _ R e v e n u e _ P M T D 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 T a b l e s \ f c t _ S a l e s \ M e a s u r e s \ m _ R e v e n u e _ D o D 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 T a b l e s \ f c t _ S a l e s \ M e a s u r e s \ m _ R F M _ M o n e t a r y 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 T a b l e s \ f c t _ S a l e s \ M e a s u r e s \ m _ R F M _ R e c e n c y 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 1 2 5 < / H e i g h t > < I s E x p a n d e d > t r u e < / I s E x p a n d e d > < L a y e d O u t > t r u e < / L a y e d O u t > < L e f t > 6 1 3 . 9 0 3 8 1 0 5 6 7 6 6 5 8 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 T a b l e s \ d i m _ P r o d u c t \ C o l u m n s \ S t o c k C o d e 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 8 5 < / H e i g h t > < I s E x p a n d e d > t r u e < / I s E x p a n d e d > < L a y e d O u t > t r u e < / L a y e d O u t > < L e f t > 1 . 8 0 7 6 2 1 1 3 5 3 3 1 6 0 1 2 < / L e f t > < T a b I n d e x > 4 < / T a b I n d e x > < T o p > 3 5 0 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 T a b l e s \ d i m _ C u s t o m e r \ M e a s u r e s \ m _ C u s t o m e r s 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< / K e y > < / a : K e y > < a : V a l u e   i : t y p e = " D i a g r a m D i s p l a y N o d e V i e w S t a t e " > < H e i g h t > 6 4 < / H e i g h t > < I s E x p a n d e d > t r u e < / I s E x p a n d e d > < L a y e d O u t > t r u e < / L a y e d O u t > < L e f t > 1 7 9 . 7 1 1 4 3 1 7 0 2 9 9 7 2 9 < / L e f t > < T a b I n d e x > 6 < / T a b I n d e x > < T o p > 5 1 5 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 3 0 3 < / H e i g h t > < I s E x p a n d e d > t r u e < / I s E x p a n d e d > < L a y e d O u t > t r u e < / L a y e d O u t > < L e f t > 6 2 2 . 9 0 3 8 1 0 5 6 7 6 6 5 9 1 < / L e f t > < T a b I n d e x > 3 < / T a b I n d e x > < T o p > 2 1 0 < / T o p > < W i d t h > 2 3 0 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 T a b l e s \ d i m _ D a t e \ C o l u m n s \ Y Y Y Y - M M M 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 4 0 0 . 9 0 3 8 1 0 5 6 7 6 6 5 9 1 < / L e f t > < T a b I n d e x > 5 < / T a b I n d e x > < T o p > 4 2 5 . 5 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 T a b l e s \ t b l _ C o n t r o l \ C o l u m n s \ P a r a m e t e r 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 T a b l e s \ t b l _ C o n t r o l \ C o l u m n s \ C o m m e n t 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 T a b l e s \ t b l _ C o n t r o l \ M e a s u r e s \ m _ R F M _ R _ S c o r e 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 T a b l e s \ t b l _ C o n t r o l \ M e a s u r e s \ m _ R F M _ F _ S c o r e 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 T a b l e s \ t b l _ C o n t r o l \ M e a s u r e s \ m _ R F M _ M _ S c o r e 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 T a b l e s \ t b l _ C o n t r o l \ M e a s u r e s \ m _ R F M _ S e g m e n t 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< / K e y > < / a : K e y > < a : V a l u e   i : t y p e = " D i a g r a m D i s p l a y L i n k V i e w S t a t e " > < A u t o m a t i o n P r o p e r t y H e l p e r T e x t > >=5G=0O  B>G:0  1 :   ( 5 8 2 , 1 1 2 ) .   >=5G=0O  B>G:0  2 :   ( 5 9 7 , 9 0 3 8 1 0 5 6 7 6 6 6 , 6 2 , 5 ) 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 1 0 4 < / b : _ y > < / L a b e l L o c a t i o n > < L o c a t i o n   x m l n s : b = " h t t p : / / s c h e m a s . d a t a c o n t r a c t . o r g / 2 0 0 4 / 0 7 / S y s t e m . W i n d o w s " > < b : _ x > 5 6 6 < / b : _ x > < b : _ y > 1 1 2 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 5 9 7 . 9 0 3 8 1 0 5 6 7 6 6 5 8 < / b : _ x > < b : _ y > 5 4 . 5 < / b : _ y > < / L a b e l L o c a t i o n > < L o c a t i o n   x m l n s : b = " h t t p : / / s c h e m a s . d a t a c o n t r a c t . o r g / 2 0 0 4 / 0 7 / S y s t e m . W i n d o w s " > < b : _ x > 6 1 3 . 9 0 3 8 1 0 5 6 7 6 6 5 8 < / b : _ x > < b : _ y > 6 2 . 5 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 R e l a t i o n s h i p s \ & l t ; T a b l e s \ f c t _ S a l e s \ C o l u m n s \ S t o c k C o d e & g t ; - & l t ; T a b l e s \ d i m _ P r o d u c t \ C o l u m n s \ S t o c k C o d e & g t ; \ C r o s s F i l t e r 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 1 1 2 < / b : _ y > < / b : P o i n t > < b : P o i n t > < b : _ x > 5 8 7 . 9 5 1 9 0 5 5 0 0 0 0 0 0 7 < / b : _ x > < b : _ y > 1 1 2 < / b : _ y > < / b : P o i n t > < b : P o i n t > < b : _ x > 5 8 9 . 9 5 1 9 0 5 5 0 0 0 0 0 0 7 < / b : _ x > < b : _ y > 1 1 0 < / b : _ y > < / b : P o i n t > < b : P o i n t > < b : _ x > 5 8 9 . 9 5 1 9 0 5 5 0 0 0 0 0 0 7 < / b : _ x > < b : _ y > 6 4 . 5 < / b : _ y > < / b : P o i n t > < b : P o i n t > < b : _ x > 5 9 1 . 9 5 1 9 0 5 5 0 0 0 0 0 0 7 < / b : _ x > < b : _ y > 6 2 . 5 < / b : _ y > < / b : P o i n t > < b : P o i n t > < b : _ x > 5 9 7 . 9 0 3 8 1 0 5 6 7 6 6 5 8 < / b : _ x > < b : _ y >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< / K e y > < / a : K e y > < a : V a l u e   i : t y p e = " D i a g r a m D i s p l a y L i n k V i e w S t a t e " > < A u t o m a t i o n P r o p e r t y H e l p e r T e x t > >=5G=0O  B>G:0  1 :   ( 3 9 5 , 2 6 0 ) .   >=5G=0O  B>G:0  2 :   ( 2 1 7 , 8 0 7 6 2 1 1 3 5 3 3 2 , 3 9 2 , 5 ) 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< / b : _ x > < b : _ y > 2 4 4 < / b : _ y > < / L a b e l L o c a t i o n > < L o c a t i o n   x m l n s : b = " h t t p : / / s c h e m a s . d a t a c o n t r a c t . o r g / 2 0 0 4 / 0 7 / S y s t e m . W i n d o w s " > < b : _ x > 3 9 5 < / b : _ x > < b : _ y > 2 4 4 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 2 0 1 . 8 0 7 6 2 1 1 3 5 3 3 1 6 < / b : _ x > < b : _ y > 3 8 4 . 5 < / b : _ y > < / L a b e l L o c a t i o n > < L o c a t i o n   x m l n s : b = " h t t p : / / s c h e m a s . d a t a c o n t r a c t . o r g / 2 0 0 4 / 0 7 / S y s t e m . W i n d o w s " > < b : _ x > 2 0 1 . 8 0 7 6 2 1 1 3 5 3 3 1 6 < / b : _ x > < b : _ y > 3 9 2 . 5 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 R e l a t i o n s h i p s \ & l t ; T a b l e s \ f c t _ S a l e s \ C o l u m n s \ C u s t o m e r I D & g t ; - & l t ; T a b l e s \ d i m _ C u s t o m e r \ C o l u m n s \ C u s t o m e r I D & g t ; \ C r o s s F i l t e r 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 3 9 5 < / b : _ x > < b : _ y > 2 6 0 < / b : _ y > < / b : P o i n t > < b : P o i n t > < b : _ x > 3 9 5 < / b : _ x > < b : _ y > 3 9 0 . 5 < / b : _ y > < / b : P o i n t > < b : P o i n t > < b : _ x > 3 9 3 < / b : _ x > < b : _ y > 3 9 2 . 5 < / b : _ y > < / b : P o i n t > < b : P o i n t > < b : _ x > 2 1 7 . 8 0 7 6 2 1 1 3 5 3 3 1 6 < / b : _ x > < b : _ y > 3 9 2 . 5 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< / K e y > < / a : K e y > < a : V a l u e   i : t y p e = " D i a g r a m D i s p l a y L i n k V i e w S t a t e " > < A u t o m a t i o n P r o p e r t y H e l p e r T e x t > >=5G=0O  B>G:0  1 :   ( 5 8 2 , 1 3 2 ) .   >=5G=0O  B>G:0  2 :   ( 7 3 7 , 9 0 3 8 1 1 , 1 9 4 ) 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 5 6 6 < / b : _ x > < b : _ y > 1 2 4 < / b : _ y > < / L a b e l L o c a t i o n > < L o c a t i o n   x m l n s : b = " h t t p : / / s c h e m a s . d a t a c o n t r a c t . o r g / 2 0 0 4 / 0 7 / S y s t e m . W i n d o w s " > < b : _ x > 5 6 6 < / b : _ x > < b : _ y > 1 3 2 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 7 2 9 . 9 0 3 8 1 1 < / b : _ x > < b : _ y > 1 9 4 . 0 0 0 0 0 0 0 0 0 0 0 0 0 9 < / b : _ y > < / L a b e l L o c a t i o n > < L o c a t i o n   x m l n s : b = " h t t p : / / s c h e m a s . d a t a c o n t r a c t . o r g / 2 0 0 4 / 0 7 / S y s t e m . W i n d o w s " > < b : _ x > 7 3 7 . 9 0 3 8 1 1 < / b : _ x > < b : _ y > 2 1 0 . 0 0 0 0 0 0 0 0 0 0 0 0 0 6 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 R e l a t i o n s h i p s \ & l t ; T a b l e s \ f c t _ S a l e s \ C o l u m n s \ I n v o i c e D a t e & g t ; - & l t ; T a b l e s \ d i m _ D a t e \ C o l u m n s \ D a t e & g t ; \ C r o s s F i l t e r 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< / b : _ x > < b : _ y > 1 3 2 < / b : _ y > < / b : P o i n t > < b : P o i n t > < b : _ x > 5 9 2 . 4 0 3 8 1 1 0 0 4 5 < / b : _ x > < b : _ y > 1 3 2 < / b : _ y > < / b : P o i n t > < b : P o i n t > < b : _ x > 5 9 4 . 4 0 3 8 1 1 0 0 4 5 < / b : _ x > < b : _ y > 1 3 4 < / b : _ y > < / b : P o i n t > < b : P o i n t > < b : _ x > 5 9 4 . 4 0 3 8 1 1 0 0 4 5 < / b : _ x > < b : _ y > 1 6 4 < / b : _ y > < / b : P o i n t > < b : P o i n t > < b : _ x > 5 9 6 . 4 0 3 8 1 1 0 0 4 5 < / b : _ x > < b : _ y > 1 6 6 < / b : _ y > < / b : P o i n t > < b : P o i n t > < b : _ x > 7 3 5 . 9 0 3 8 1 1 < / b : _ x > < b : _ y > 1 6 6 < / b : _ y > < / b : P o i n t > < b : P o i n t > < b : _ x > 7 3 7 . 9 0 3 8 1 1 < / b : _ x > < b : _ y > 1 6 8 < / b : _ y > < / b : P o i n t > < b : P o i n t > < b : _ x > 7 3 7 . 9 0 3 8 1 1 < / b : _ x > < b : _ y > 1 9 4 . 0 0 0 0 0 0 0 0 0 0 0 0 0 9 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< / K e y > < / a : K e y > < a : V a l u e   i : t y p e = " D i a g r a m D i s p l a y L i n k V i e w S t a t e " > < A u t o m a t i o n P r o p e r t y H e l p e r T e x t > >=5G=0O  B>G:0  1 :   ( 1 0 1 , 8 0 7 6 2 1 , 4 5 1 ) .   >=5G=0O  B>G:0  2 :   ( 1 6 3 , 7 1 1 4 3 1 7 0 2 9 9 7 , 5 4 7 ) 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 9 3 . 8 0 7 6 2 0 9 9 9 9 9 9 9 8 3 < / b : _ x > < b : _ y > 4 3 4 . 9 9 9 9 9 9 9 9 9 9 9 9 9 4 < / b : _ y > < / L a b e l L o c a t i o n > < L o c a t i o n   x m l n s : b = " h t t p : / / s c h e m a s . d a t a c o n t r a c t . o r g / 2 0 0 4 / 0 7 / S y s t e m . W i n d o w s " > < b : _ x > 1 0 1 . 8 0 7 6 2 1 < / b : _ x > < b : _ y > 4 3 5 < / b : _ y > < / L o c a t i o n > < S h a p e R o t a t e A n g l e > 9 0 . 0 0 0 0 0 0 0 0 0 0 0 0 0 5 7 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 1 6 3 . 7 1 1 4 3 1 7 0 2 9 9 7 2 9 < / b : _ x > < b : _ y > 5 3 9 < / b : _ y > < / L a b e l L o c a t i o n > < L o c a t i o n   x m l n s : b = " h t t p : / / s c h e m a s . d a t a c o n t r a c t . o r g / 2 0 0 4 / 0 7 / S y s t e m . W i n d o w s " > < b : _ x > 1 7 9 . 7 1 1 4 3 1 7 0 2 9 9 7 2 6 < / b : _ x > < b : _ y > 5 4 7 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 R e l a t i o n s h i p s \ & l t ; T a b l e s \ d i m _ C u s t o m e r \ C o l u m n s \ C o u n t r y & g t ; - & l t ; T a b l e s \ d i m _ C o u n t r y \ C o l u m n s \ C o u n t r y & g t ; \ C r o s s F i l t e r 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 1 0 1 . 8 0 7 6 2 0 9 9 9 9 9 9 9 8 < / b : _ x > < b : _ y > 4 5 0 . 9 9 9 9 9 9 9 9 9 9 9 9 9 4 < / b : _ y > < / b : P o i n t > < b : P o i n t > < b : _ x > 1 0 1 . 8 0 7 6 2 1 < / b : _ x > < b : _ y > 5 4 5 < / b : _ y > < / b : P o i n t > < b : P o i n t > < b : _ x > 1 0 3 . 8 0 7 6 2 1 < / b : _ x > < b : _ y > 5 4 7 < / b : _ y > < / b : P o i n t > < b : P o i n t > < b : _ x > 1 6 3 . 7 1 1 4 3 1 7 0 2 9 9 7 2 9 < / b : _ x > < b : _ y > 5 4 7 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 s t g _ s a l e s _ r a w 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 s t g _ s a l e s _ r a w 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 C o l u m n s \ I n v o i c e N o < / K e y > < / D i a g r a m O b j e c t K e y > < D i a g r a m O b j e c t K e y > < K e y > C o l u m n s \ S t o c k C o d e < / K e y > < / D i a g r a m O b j e c t K e y > < D i a g r a m O b j e c t K e y > < K e y > C o l u m n s \ D e s c r i p t i o n < / K e y > < / D i a g r a m O b j e c t K e y > < D i a g r a m O b j e c t K e y > < K e y > C o l u m n s \ Q u a n t i t y < / K e y > < / D i a g r a m O b j e c t K e y > < D i a g r a m O b j e c t K e y > < K e y > C o l u m n s \ I n v o i c e D a t e < / K e y > < / D i a g r a m O b j e c t K e y > < D i a g r a m O b j e c t K e y > < K e y > C o l u m n s \ I n v o i c e T i m e < / K e y > < / D i a g r a m O b j e c t K e y > < D i a g r a m O b j e c t K e y > < K e y > C o l u m n s \ U n i t P r i c e 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 C o l u m n s \ L i n e R e v e n u e < / K e y > < / D i a g r a m O b j e c t K e y > < D i a g r a m O b j e c t K e y > < K e y > C o l u m n s \ I s C a n c e l l a t i o n 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 M e a s u r e s \ m _ C u s t o m e r s < / K e y > < / D i a g r a m O b j e c t K e y > < D i a g r a m O b j e c t K e y > < K e y > M e a s u r e s \ m _ C u s t o m e r s \ T a g I n f o \ $>@<C;0< / K e y > < / D i a g r a m O b j e c t K e y > < D i a g r a m O b j e c t K e y > < K e y > M e a s u r e s \ m _ C u s t o m e r s \ T a g I n f o \ =0G5=85< / K e y > < / D i a g r a m O b j e c t K e y > < D i a g r a m O b j e c t K e y > < K e y > C o l u m n s \ C u s t o m e r I D < / K e y > < / D i a g r a m O b j e c t K e y > < D i a g r a m O b j e c t K e y > < K e y > C o l u m n s \ C o u n t r y < / K e y > < / D i a g r a m O b j e c t K e y > < D i a g r a m O b j e c t K e y > < K e y > C o l u m n s \ R F M _ S e g m e n t 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> < M e a s u r e G r i d T e x t > < C o l u m n > 1 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 M e a s u r e s \ m _ C u s t o m e r s 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 M e a s u r e s \ m _ C u s t o m e r s \ T a g I n f o \ $>@<C;0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 M e a s u r e s \ m _ C u s t o m e r s \ T a g I n f o \ =0G5=85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t g _ s a l e s _ r a w   1 _ f b 4 a 4 2 d 1 - f 7 f c - 4 9 8 d - b c 1 8 - 7 0 3 8 0 a 7 6 1 4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 4 0 2 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t b l _ C o n t r o l _ 6 5 7 9 2 d 2 2 - a 2 c c - 4 6 2 5 - b 3 e 0 - a 3 d d 0 b b d f 5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D a t a M a s h u p   s q m i d = " a 9 f 9 5 5 0 6 - 9 b 0 1 - 4 2 8 b - 9 e 7 e - 7 6 e e a c 7 4 f 1 5 d "   x m l n s = " h t t p : / / s c h e m a s . m i c r o s o f t . c o m / D a t a M a s h u p " > A A A A A D I J A A B Q S w M E F A A C A A g A 9 I u S W 3 Z i z Q q m A A A A 9 w A A A B I A H A B D b 2 5 m a W c v U G F j a 2 F n Z S 5 4 b W w g o h g A K K A U A A A A A A A A A A A A A A A A A A A A A A A A A A A A h Y + x D o I w G I R 3 E 9 + B d K c t Z T H k p w y u k h i N x r W B B h q h N W 0 R 3 s 3 B R / I V h C j q 5 n h 3 X 3 J 3 j 9 s d s q F t g q u 0 T h m d o g h T F D g v d C k a o 2 W K t E E Z X y 5 g K 4 q z q G Q w 0 t o l g y t T V H t / S Q j p + x 7 3 M T a 2 I o z S i J z y z b 6 o Z S v Q B 1 b / 4 V D p q b a Q i M P x t Y Y z H M U M x 2 y F K Z D Z h F z p L 8 D G w V P 6 Y 8 K 6 a 3 x n J b d d u D s A m S W Q 9 w f + B F B L A w Q U A A I A C A D 0 i 5 J b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9 I u S W 8 8 k D t Y z B g A A g E k A A B M A H A B G b 3 J t d W x h c y 9 T Z W N 0 a W 9 u M S 5 t I K I Y A C i g F A A A A A A A A A A A A A A A A A A A A A A A A A A A A O 2 b 3 U 4 b R x T H 7 5 F 4 h 9 X 2 x l S L J U j a i 0 Z c p H Y / U C t C M D Q X B l n L 7 g R W 7 M 5 Y s 7 O A h S w l 0 K Z V i d q b S I 1 6 0 T T t C w A J i k v 5 e I X Z N + q Z W X / s r m 2 8 x l a T t J M E J X h m Z / 7 n P z N n z s 8 m P r K Y Q 7 B W i v 6 e u T M x 4 W + a F N m a z z Y q v u k i v 0 L N H W 1 O c x G b n N D g F 3 8 e P g 7 3 + W X 4 P b / g D X 4 G b Z / t W s j N P y B 0 a 5 2 Q r d z n j o v y B Y I Z w s z P 6 c V P V h c p 2 a C m 5 + C N 1 Q X C t A A 7 2 4 j 6 D q u t I v H o N M G u g 9 E 0 R c x 0 3 G n b 9 D f X i U n t V d t k 5 u o 9 2 a g t y c b 8 r u v v 6 l O G h g P X N T R G A z R l R M I + 0 B M 9 K 6 V N h J g O 8 t K K 9 8 r z D H l z y e 6 6 8 Z W D 7 T k 9 e m q t X i 7 C 3 G v t o f k L f s l P w s P w B 3 4 K o 1 y E h / x U 4 2 / 4 E X 8 F D X + L R n 7 G G 2 K 6 Z X M d 4 o e Q P c L Q l 8 i 0 I d R c b 3 G G V m 7 2 u + u 6 J c t 0 T e r P i Z j W O k H x 5 z D N u Z y 1 N f N f G o T T 4 F e d 2 Z a p i f 2 H h H o F 4 g Y e X q 5 V k Z g z q 2 p j b 0 + f x 9 v E s d A C A V U M n t c Y 2 m V 1 Q 9 v T S 4 x Y W w V i o 6 6 W I v I t 6 l T F 1 u l q u x + Y m M E S Q 8 M 8 Z h / f z g t R s q U 5 E x j c H h E W G j H H i 9 p X s M M W K f R o t e L A W 0 d U t h U C n x E P 0 f l i 1 4 Q F E m B G a 4 n X 6 z E f n 0 G 4 x x D 6 C Q Q O b m j 8 S n g Q P g U / h A 9 H 4 O m p + D 5 8 L D w B k 0 X / 8 E d 4 8 S z c 7 1 h 9 1 7 Y j k 3 P X r 4 2 h 6 f N + w c S w v 1 2 z 6 R A y r U 1 t G Y T l S 8 y k z H / g s M 1 c u e 3 8 G j x T 0 K c y r f 3 M 4 M U f L W C 5 J 9 I B S G d d s u H A X h 2 f u T N D u z s j 7 P 0 a z t M S 2 k Y 4 Q C 1 v y 6 1 d t 6 Z 9 q J X b G y l + n F 7 w 0 / A R f B 0 I i e G j 8 G f + W q a G z g G J s g U E c h w + C Q 8 7 2 p Y Q o X C Y I 3 2 j O w w x J E 9 d 4 q C l z l b 8 O K U O U O K 8 J A 9 I 7 E y k 3 E o v b T 3 T p p v N k n G G t F f s s 6 S 2 + J m P 6 / p D + g Z P a / w E / o i J w u + k y n N N z A l J r S G a x b / 7 C v W v 3 1 i z U k 9 8 I e R x X a l W E e 2 X W H 6 D S M T 0 I q / G R m u K v V 7 J U D E J a Y n 1 l d q W q e P 1 k z b M 8 P 0 z i l Q 6 I M r e 2 k b w b Y C c 4 S K T 6 t p n Y a y 2 9 T 8 T G W z r q W w E 0 w a I G S 6 u d F U w V t t u j W J b H 2 3 X G v c 7 j P Q G k h E k Z F C x H z 6 N J S J Q + k Q m b y E z 0 U 3 m 7 5 8 6 W k t V 1 2 H N G + r 6 R D i c G V D A 9 C y M o j A g X 9 N g e m l F F L 6 p X l I Q Q z R S J m z 4 t F Z E r u M 5 8 G J O 1 6 D L / Q A K z B K r g d g F g q F e T t Z g + Z n U n Z K f z X g d 9 F / D t g s j u W 7 s d Q t t l 4 v p U h J U t z w T h W S 9 + 8 o H y V E c 8 m 7 O c N 1 j 0 0 O Z b o 1 b X V K F G H 0 Z h O h d O t N 2 6 / V s b t / O f P l m C 9 T o v e O k t z d 1 b + Z G 9 t 2 W W q R b H W s i 8 7 J Z 8 9 F 4 r Y m y c r y s K g S U I m z V O h C T L F m S 7 f W p y Q k H Z 9 L d A e 6 H F q u U B H A r 2 F a w r W B b w b a C b Q X b C r Y V b C v Y V r D 9 v s H 2 n 5 C I j q I 8 P T D P e 2 Q b 3 d A 2 w V 3 p 3 N 1 a 3 7 f J / g P D V 7 j / H 8 T 9 B L i + y 9 Q / C t l 2 N P 8 C k 8 Q 0 w x w S d y 6 g E o s q k E a 8 M l h C V d e 0 0 D e m G 6 C B 7 w Z I 3 g S Z W 5 j s w K F u P k s T g x i J K z C F 3 J m 0 d d j b d r w K s K E d W E z R t 6 J v R d + K v h V 9 K / p W 9 K 3 o W 9 G 3 o u / 3 j b 6 f g Z g D o U C k o I P M K F 5 C L r L Y K C j e N 6 v H 1 b 3 k r 6 S + K / j d g E e 7 c U W + m C g x v 6 A k q O a G D i 1 d 0 i U 1 S Q j n v 8 r + D Z G 3 5 d M n / L J d v k R 3 I d m R u z Z X m U r U d 8 m Y x A W w n z m e E q E s N 5 w X R n + x 9 8 R d n R e x I W w D e Q x 4 K 4 a / h h m P x T g w M F z c 8 T 1 Q d H z m Y K s p L l N Q S Z P H 9 C 5 Q J t V G H 0 d S M D h Q R h I E W 6 l d k a A i Q U W C i g Q V C S o S V C S o S F C R o C J B R Y I Z S b B 3 R n 6 L G N h H 0 P + D A V 9 2 x o A B 4 c a G 7 x q p y w A W 8 l t 4 U V z c U e f z 9 H 4 A E / y h u F A a m K S V U X D 0 Z k G k F v / d 4 N N x f Y o 6 + A c N / q W P U i c n J h M M H Z 0 v h d A K o R V C K 4 R W C K 0 Q W i G 0 Q m i F 0 A q h F U J n R e g e 0 H x z e h o u j E E f o P W Y N Y 4 A b N 2 t i E K e E j c T A k Q / Z M r a J D C 1 V 1 4 w P T S n x w Y S t X U T D t b G U O S m t Y i N s W g C b C C G q N a j S P Q 8 m L m 7 Q Q K U l i o e M / 7 3 T / 3 O P 1 B L A Q I t A B Q A A g A I A P S L k l t 2 Y s 0 K p g A A A P c A A A A S A A A A A A A A A A A A A A A A A A A A A A B D b 2 5 m a W c v U G F j a 2 F n Z S 5 4 b W x Q S w E C L Q A U A A I A C A D 0 i 5 J b U 3 I 4 L J s A A A D h A A A A E w A A A A A A A A A A A A A A A A D y A A A A W 0 N v b n R l b n R f V H l w Z X N d L n h t b F B L A Q I t A B Q A A g A I A P S L k l v P J A 7 W M w Y A A I B J A A A T A A A A A A A A A A A A A A A A A N o B A A B G b 3 J t d W x h c y 9 T Z W N 0 a W 9 u M S 5 t U E s F B g A A A A A D A A M A w g A A A F o I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2 f A A A A A A A A K 5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3 N 0 Z 1 9 z Y W x l c 1 9 y Y X c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0 l u d m 9 p Y 2 V O b y Z x d W 9 0 O y w m c X V v d D t T d G 9 j a 0 N v Z G U m c X V v d D s s J n F 1 b 3 Q 7 R G V z Y 3 J p c H R p b 2 4 m c X V v d D s s J n F 1 b 3 Q 7 U X V h b n R p d H k m c X V v d D s s J n F 1 b 3 Q 7 S W 5 2 b 2 l j Z U R h d G U m c X V v d D s s J n F 1 b 3 Q 7 S W 5 2 b 2 l j Z V R p b W U m c X V v d D s s J n F 1 b 3 Q 7 V W 5 p d F B y a W N l J n F 1 b 3 Q 7 L C Z x d W 9 0 O 0 N 1 c 3 R v b W V y S U Q m c X V v d D s s J n F 1 b 3 Q 7 Q 2 9 1 b n R y e S Z x d W 9 0 O y w m c X V v d D t M a W 5 l U m V 2 Z W 5 1 Z S Z x d W 9 0 O y w m c X V v d D t J c 0 N h b m N l b G x h d G l v b i Z x d W 9 0 O 1 0 i I C 8 + P E V u d H J 5 I F R 5 c G U 9 I k Z p b G x F b m F i b G V k I i B W Y W x 1 Z T 0 i b D A i I C 8 + P E V u d H J 5 I F R 5 c G U 9 I k Z p b G x D b 2 x 1 b W 5 U e X B l c y I g V m F s d W U 9 I n N C Z 1 l H Q X d r S 0 V R W U d F U U U 9 I i A v P j x F b n R y e S B U e X B l P S J G a W x s T G F z d F V w Z G F 0 Z W Q i I F Z h b H V l P S J k M j A y N S 0 x M i 0 x O F Q x N D o z M T o z O C 4 0 N D k 5 N D A 0 W i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G I 4 N j A y O T Q t M m F j O C 0 0 N z E 3 L T l j Z G E t N T h m O D U x N z I y M W Y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3 N 0 Z 1 9 z Y W x l c 1 9 y Y X c i I C 8 + P E V u d H J 5 I F R 5 c G U 9 I k Z p b G x D b 3 V u d C I g V m F s d W U 9 I m w 1 N D E 5 M D k i I C 8 + P E V u d H J 5 I F R 5 c G U 9 I l J l c 3 V s d F R 5 c G U i I F Z h b H V l P S J z V G F i b G U i I C 8 + P E V u d H J 5 I F R 5 c G U 9 I k 5 h d m l n Y X R p b 2 5 T d G V w T m F t Z S I g V m F s d W U 9 I n P Q n d C w 0 L L Q u N C z 0 L D R h t C 4 0 Y 8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3 R n X 3 N h b G V z X 3 J h d y / Q o t C 1 0 L r R g d G C I N C y I N C y 0 L X R g N G F 0 L 3 Q t d C 8 I N G A 0 L X Q s 9 C 4 0 Y H R g t G A 0 L U z L n t J b n Z v a W N l T m 8 s M H 0 m c X V v d D s s J n F 1 b 3 Q 7 U 2 V j d G l v b j E v c 3 R n X 3 N h b G V z X 3 J h d y / Q o t C 1 0 L r R g d G C I N C y I N C y 0 L X R g N G F 0 L 3 Q t d C 8 I N G A 0 L X Q s 9 C 4 0 Y H R g t G A 0 L U u e 1 N 0 b 2 N r Q 2 9 k Z S w x f S Z x d W 9 0 O y w m c X V v d D t T Z W N 0 a W 9 u M S 9 z d G d f c 2 F s Z X N f c m F 3 L 9 C Y 0 L f Q v N C 1 0 L 3 Q t d C 9 0 L 3 R i 9 C 5 I N G C 0 L j Q v y 5 7 R G V z Y 3 J p c H R p b 2 4 s M n 0 m c X V v d D s s J n F 1 b 3 Q 7 U 2 V j d G l v b j E v c 3 R n X 3 N h b G V z X 3 J h d y / Q m N C 3 0 L z Q t d C 9 0 L X Q v d C 9 0 Y v Q u S D R g t C 4 0 L 8 u e 1 F 1 Y W 5 0 a X R 5 L D N 9 J n F 1 b 3 Q 7 L C Z x d W 9 0 O 1 N l Y 3 R p b 2 4 x L 3 N 0 Z 1 9 z Y W x l c 1 9 y Y X c v 0 J j Q t 9 C 8 0 L X Q v d C 1 0 L 3 Q v d G L 0 L k g 0 Y L Q u N C / N C 5 7 S W 5 2 b 2 l j Z U R h d G U s N H 0 m c X V v d D s s J n F 1 b 3 Q 7 U 2 V j d G l v b j E v c 3 R n X 3 N h b G V z X 3 J h d y / Q m N C 3 0 L z Q t d C 9 0 L X Q v d C 9 0 Y v Q u S D R g t C 4 0 L 8 z L n t J b n Z v a W N l R G F 0 Z S 4 y L D V 9 J n F 1 b 3 Q 7 L C Z x d W 9 0 O 1 N l Y 3 R p b 2 4 x L 3 N 0 Z 1 9 z Y W x l c 1 9 y Y X c v 0 J j Q t 9 C 8 0 L X Q v d C 1 0 L 3 Q v d G L 0 L k g 0 Y L Q u N C / N S 5 7 V W 5 p d F B y a W N l L D Z 9 J n F 1 b 3 Q 7 L C Z x d W 9 0 O 1 N l Y 3 R p b 2 4 x L 3 N 0 Z 1 9 z Y W x l c 1 9 y Y X c v 0 K L Q t d C 6 0 Y H R g i D Q s i D Q s t C 1 0 Y D R h d C 9 0 L X Q v C D R g N C 1 0 L P Q u N G B 0 Y L R g N C 1 M S 5 7 Q 3 V z d G 9 t Z X J J R C w 2 f S Z x d W 9 0 O y w m c X V v d D t T Z W N 0 a W 9 u M S 9 z d G d f c 2 F s Z X N f c m F 3 L 9 C i 0 L X Q u t G B 0 Y I g 0 L I g 0 L L Q t d G A 0 Y X Q v d C 1 0 L w g 0 Y D Q t d C z 0 L j R g d G C 0 Y D Q t T I u e 0 N v d W 5 0 c n k s N 3 0 m c X V v d D s s J n F 1 b 3 Q 7 U 2 V j d G l v b j E v c 3 R n X 3 N h b G V z X 3 J h d y / Q m N C 3 0 L z Q t d C 9 0 L X Q v d C 9 0 Y v Q u S D R g t C 4 0 L 8 1 L n t M a W 5 l U m V 2 Z W 5 1 Z S w 5 f S Z x d W 9 0 O y w m c X V v d D t T Z W N 0 a W 9 u M S 9 z d G d f c 2 F s Z X N f c m F 3 L 9 C Y 0 L f Q v N C 1 0 L 3 Q t d C 9 0 L 3 R i 9 C 5 I N G C 0 L j Q v z E u e 0 l z Q 2 F u Y 2 V s b G F 0 a W 9 u L D h 9 J n F 1 b 3 Q 7 X S w m c X V v d D t D b 2 x 1 b W 5 D b 3 V u d C Z x d W 9 0 O z o x M S w m c X V v d D t L Z X l D b 2 x 1 b W 5 O Y W 1 l c y Z x d W 9 0 O z p b X S w m c X V v d D t D b 2 x 1 b W 5 J Z G V u d G l 0 a W V z J n F 1 b 3 Q 7 O l s m c X V v d D t T Z W N 0 a W 9 u M S 9 z d G d f c 2 F s Z X N f c m F 3 L 9 C i 0 L X Q u t G B 0 Y I g 0 L I g 0 L L Q t d G A 0 Y X Q v d C 1 0 L w g 0 Y D Q t d C z 0 L j R g d G C 0 Y D Q t T M u e 0 l u d m 9 p Y 2 V O b y w w f S Z x d W 9 0 O y w m c X V v d D t T Z W N 0 a W 9 u M S 9 z d G d f c 2 F s Z X N f c m F 3 L 9 C i 0 L X Q u t G B 0 Y I g 0 L I g 0 L L Q t d G A 0 Y X Q v d C 1 0 L w g 0 Y D Q t d C z 0 L j R g d G C 0 Y D Q t S 5 7 U 3 R v Y 2 t D b 2 R l L D F 9 J n F 1 b 3 Q 7 L C Z x d W 9 0 O 1 N l Y 3 R p b 2 4 x L 3 N 0 Z 1 9 z Y W x l c 1 9 y Y X c v 0 J j Q t 9 C 8 0 L X Q v d C 1 0 L 3 Q v d G L 0 L k g 0 Y L Q u N C / L n t E Z X N j c m l w d G l v b i w y f S Z x d W 9 0 O y w m c X V v d D t T Z W N 0 a W 9 u M S 9 z d G d f c 2 F s Z X N f c m F 3 L 9 C Y 0 L f Q v N C 1 0 L 3 Q t d C 9 0 L 3 R i 9 C 5 I N G C 0 L j Q v y 5 7 U X V h b n R p d H k s M 3 0 m c X V v d D s s J n F 1 b 3 Q 7 U 2 V j d G l v b j E v c 3 R n X 3 N h b G V z X 3 J h d y / Q m N C 3 0 L z Q t d C 9 0 L X Q v d C 9 0 Y v Q u S D R g t C 4 0 L 8 0 L n t J b n Z v a W N l R G F 0 Z S w 0 f S Z x d W 9 0 O y w m c X V v d D t T Z W N 0 a W 9 u M S 9 z d G d f c 2 F s Z X N f c m F 3 L 9 C Y 0 L f Q v N C 1 0 L 3 Q t d C 9 0 L 3 R i 9 C 5 I N G C 0 L j Q v z M u e 0 l u d m 9 p Y 2 V E Y X R l L j I s N X 0 m c X V v d D s s J n F 1 b 3 Q 7 U 2 V j d G l v b j E v c 3 R n X 3 N h b G V z X 3 J h d y / Q m N C 3 0 L z Q t d C 9 0 L X Q v d C 9 0 Y v Q u S D R g t C 4 0 L 8 1 L n t V b m l 0 U H J p Y 2 U s N n 0 m c X V v d D s s J n F 1 b 3 Q 7 U 2 V j d G l v b j E v c 3 R n X 3 N h b G V z X 3 J h d y / Q o t C 1 0 L r R g d G C I N C y I N C y 0 L X R g N G F 0 L 3 Q t d C 8 I N G A 0 L X Q s 9 C 4 0 Y H R g t G A 0 L U x L n t D d X N 0 b 2 1 l c k l E L D Z 9 J n F 1 b 3 Q 7 L C Z x d W 9 0 O 1 N l Y 3 R p b 2 4 x L 3 N 0 Z 1 9 z Y W x l c 1 9 y Y X c v 0 K L Q t d C 6 0 Y H R g i D Q s i D Q s t C 1 0 Y D R h d C 9 0 L X Q v C D R g N C 1 0 L P Q u N G B 0 Y L R g N C 1 M i 5 7 Q 2 9 1 b n R y e S w 3 f S Z x d W 9 0 O y w m c X V v d D t T Z W N 0 a W 9 u M S 9 z d G d f c 2 F s Z X N f c m F 3 L 9 C Y 0 L f Q v N C 1 0 L 3 Q t d C 9 0 L 3 R i 9 C 5 I N G C 0 L j Q v z U u e 0 x p b m V S Z X Z l b n V l L D l 9 J n F 1 b 3 Q 7 L C Z x d W 9 0 O 1 N l Y 3 R p b 2 4 x L 3 N 0 Z 1 9 z Y W x l c 1 9 y Y X c v 0 J j Q t 9 C 8 0 L X Q v d C 1 0 L 3 Q v d G L 0 L k g 0 Y L Q u N C / M S 5 7 S X N D Y W 5 j Z W x s Y X R p b 2 4 s O H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1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1 N 0 b 2 N r Q 2 9 k Z S Z x d W 9 0 O y w m c X V v d D t E Z X N j c m l w d G l v b i Z x d W 9 0 O 1 0 i I C 8 + P E V u d H J 5 I F R 5 c G U 9 I k Z p b G x F b m F i b G V k I i B W Y W x 1 Z T 0 i b D A i I C 8 + P E V u d H J 5 I F R 5 c G U 9 I k Z p b G x D b 2 x 1 b W 5 U e X B l c y I g V m F s d W U 9 I n N C Z 1 k 9 I i A v P j x F b n R y e S B U e X B l P S J G a W x s T G F z d F V w Z G F 0 Z W Q i I F Z h b H V l P S J k M j A y N S 0 x M i 0 x O F Q x N D o z M T o z O C 4 0 N j I 5 N D E 4 W i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G R k Z G I 0 M j I t Z G R i N S 0 0 Z D I x L T l k M W U t N G V i N T Y w M z Y 0 Z m Q y I i A v P j x F b n R y e S B U e X B l P S J G a W x s Q 2 9 1 b n Q i I F Z h b H V l P S J s M z k 1 O C I g L z 4 8 R W 5 0 c n k g V H l w Z T 0 i U m V z d W x 0 V H l w Z S I g V m F s d W U 9 I n N U Y W J s Z S I g L z 4 8 R W 5 0 c n k g V H l w Z T 0 i T m F 2 a W d h d G l v b l N 0 Z X B O Y W 1 l I i B W Y W x 1 Z T 0 i c 9 C d 0 L D Q s t C 4 0 L P Q s N G G 0 L j R j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U X 0 N h b G M h 0 J 7 Q v 9 C 4 0 Y H Q s N C 9 0 L j Q t d C i 0 L 7 Q s t C w 0 Y D Q s C / Q k t G L 0 Y D R g 9 G H 0 L r Q s C I g L z 4 8 R W 5 0 c n k g V H l w Z T 0 i T G 9 h Z G V k V G 9 B b m F s e X N p c 1 N l c n Z p Y 2 V z I i B W Y W x 1 Z T 0 i b D A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1 N 0 b 2 N r Q 2 9 k Z S Z x d W 9 0 O y w m c X V v d D t E Z X N j c m l w d G l v b i Z x d W 9 0 O 1 0 s J n F 1 b 3 Q 7 c X V l c n l S Z W x h d G l v b n N o a X B z J n F 1 b 3 Q 7 O l t d L C Z x d W 9 0 O 2 N v b H V t b k l k Z W 5 0 a X R p Z X M m c X V v d D s 6 W y Z x d W 9 0 O 1 N l Y 3 R p b 2 4 x L 2 R p b V 9 Q c m 9 k d W N 0 L 9 C h 0 L P R g N G D 0 L / Q v 9 C 4 0 Y D Q v t C y 0 L D Q v d C 9 0 Y v Q t S D R g d G C 0 Y D Q v t C 6 0 L g u e 1 N 0 b 2 N r Q 2 9 k Z S w w f S Z x d W 9 0 O y w m c X V v d D t T Z W N 0 a W 9 u M S 9 k a W 1 f U H J v Z H V j d C / Q o d C z 0 Y D R g 9 C / 0 L / Q u N G A 0 L 7 Q s t C w 0 L 3 Q v d G L 0 L U g 0 Y H R g t G A 0 L 7 Q u t C 4 L n t E Z X N j c m l w d G l v b i w x f S Z x d W 9 0 O 1 0 s J n F 1 b 3 Q 7 Q 2 9 s d W 1 u Q 2 9 1 b n Q m c X V v d D s 6 M i w m c X V v d D t L Z X l D b 2 x 1 b W 5 O Y W 1 l c y Z x d W 9 0 O z p b J n F 1 b 3 Q 7 U 3 R v Y 2 t D b 2 R l J n F 1 b 3 Q 7 L C Z x d W 9 0 O 0 R l c 2 N y a X B 0 a W 9 u J n F 1 b 3 Q 7 X S w m c X V v d D t D b 2 x 1 b W 5 J Z G V u d G l 0 a W V z J n F 1 b 3 Q 7 O l s m c X V v d D t T Z W N 0 a W 9 u M S 9 k a W 1 f U H J v Z H V j d C / Q o d C z 0 Y D R g 9 C / 0 L / Q u N G A 0 L 7 Q s t C w 0 L 3 Q v d G L 0 L U g 0 Y H R g t G A 0 L 7 Q u t C 4 L n t T d G 9 j a 0 N v Z G U s M H 0 m c X V v d D s s J n F 1 b 3 Q 7 U 2 V j d G l v b j E v Z G l t X 1 B y b 2 R 1 Y 3 Q v 0 K H Q s 9 G A 0 Y P Q v 9 C / 0 L j R g N C + 0 L L Q s N C 9 0 L 3 R i 9 C 1 I N G B 0 Y L R g N C + 0 L r Q u C 5 7 R G V z Y 3 J p c H R p b 2 4 s M X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0 N 1 c 3 R v b W V y P C 9 J d G V t U G F 0 a D 4 8 L 0 l 0 Z W 1 M b 2 N h d G l v b j 4 8 U 3 R h Y m x l R W 5 0 c m l l c z 4 8 R W 5 0 c n k g V H l w Z T 0 i R m l s b E V y c m 9 y Q 2 9 k Z S I g V m F s d W U 9 I n N V b m t u b 3 d u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R W 5 h Y m x l Z C I g V m F s d W U 9 I m w w I i A v P j x F b n R y e S B U e X B l P S J G a W x s T G F z d F V w Z G F 0 Z W Q i I F Z h b H V l P S J k M j A y N S 0 x M i 0 x O F Q x N D o z M T o z O C 4 0 N j g 5 N D E 3 W i I g L z 4 8 R W 5 0 c n k g V H l w Z T 0 i R m l s b E N v b H V t b l R 5 c G V z I i B W Y W x 1 Z T 0 i c 0 J n W T 0 i I C 8 + P E V u d H J 5 I F R 5 c G U 9 I k Z p b G x D b 2 x 1 b W 5 O Y W 1 l c y I g V m F s d W U 9 I n N b J n F 1 b 3 Q 7 Q 3 V z d G 9 t Z X J J R C Z x d W 9 0 O y w m c X V v d D t D b 3 V u d H J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Z i Y W R j N T I 5 L W M 2 O D U t N D E 1 Y i 0 4 M G M 2 L W E z M m N h N G M 5 Y W U x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Z G l t X 0 N 1 c 3 R v b W V y L 9 C X 0 L D Q v N C 1 0 L 3 Q t d C 9 0 L 3 Q v t C 1 I N C 3 0 L 3 Q s N G H 0 L X Q v d C 4 0 L U u e 0 N 1 c 3 R v b W V y S U Q s M H 0 m c X V v d D s s J n F 1 b 3 Q 7 U 2 V j d G l v b j E v Z G l t X 0 N 1 c 3 R v b W V y L 9 C h 0 L P R g N G D 0 L / Q v 9 C 4 0 Y D Q v t C y 0 L D Q v d C 9 0 Y v Q t S D R g d G C 0 Y D Q v t C 6 0 L g u e 0 N v d W 5 0 c n k s M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0 J 3 Q s N C y 0 L j Q s 9 C w 0 Y b Q u N G P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F R f Q 2 F s Y y H Q l N C w 0 Y L Q s C / Q k t G L 0 Y D R g 9 G H 0 L r Q s C I g L z 4 8 R W 5 0 c n k g V H l w Z T 0 i T G 9 h Z G V k V G 9 B b m F s e X N p c 1 N l c n Z p Y 2 V z I i B W Y W x 1 Z T 0 i b D A i I C 8 + P E V u d H J 5 I F R 5 c G U 9 I k Z p b G x D b 3 V u d C I g V m F s d W U 9 I m w 0 M z c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N 0 X 1 N h b G V z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b n Z v a W N l T m 8 m c X V v d D s s J n F 1 b 3 Q 7 U 3 R v Y 2 t D b 2 R l J n F 1 b 3 Q 7 L C Z x d W 9 0 O 1 F 1 Y W 5 0 a X R 5 J n F 1 b 3 Q 7 L C Z x d W 9 0 O 0 l u d m 9 p Y 2 V E Y X R l J n F 1 b 3 Q 7 L C Z x d W 9 0 O 0 l u d m 9 p Y 2 V U a W 1 l J n F 1 b 3 Q 7 L C Z x d W 9 0 O 1 V u a X R Q c m l j Z S Z x d W 9 0 O y w m c X V v d D t D d X N 0 b 2 1 l c k l E J n F 1 b 3 Q 7 L C Z x d W 9 0 O 0 x p b m V S Z X Z l b n V l J n F 1 b 3 Q 7 L C Z x d W 9 0 O 0 l z Q 2 F u Y 2 V s b G F 0 a W 9 u J n F 1 b 3 Q 7 X S I g L z 4 8 R W 5 0 c n k g V H l w Z T 0 i R m l s b E V u Y W J s Z W Q i I F Z h b H V l P S J s M C I g L z 4 8 R W 5 0 c n k g V H l w Z T 0 i R m l s b E N v b H V t b l R 5 c G V z I i B W Y W x 1 Z T 0 i c 0 J n W U R D U W 9 S Q m h F Q i I g L z 4 8 R W 5 0 c n k g V H l w Z T 0 i R m l s b E x h c 3 R V c G R h d G V k I i B W Y W x 1 Z T 0 i Z D I w M j U t M T I t M T h U M T Q 6 M z E 6 M z g u N D U 2 O T Q w M 1 o i I C 8 + P E V u d H J 5 I F R 5 c G U 9 I k Z p b G x F c n J v c k N v d W 5 0 I i B W Y W x 1 Z T 0 i b D A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F h Y T k z M 2 F k L T Z l Z G I t N D E 3 M S 0 5 M z J k L T Y 4 M W Y 2 Z T E w Y T V j N y I g L z 4 8 R W 5 0 c n k g V H l w Z T 0 i R m l s b E N v d W 5 0 I i B W Y W x 1 Z T 0 i b D U 0 M T k w O S I g L z 4 8 R W 5 0 c n k g V H l w Z T 0 i U m V z d W x 0 V H l w Z S I g V m F s d W U 9 I n N U Y W J s Z S I g L z 4 8 R W 5 0 c n k g V H l w Z T 0 i T m F 2 a W d h d G l v b l N 0 Z X B O Y W 1 l I i B W Y W x 1 Z T 0 i c 9 C d 0 L D Q s t C 4 0 L P Q s N G G 0 L j R j y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U X 0 N h b G M h 0 J T Q s N G C 0 L A v 0 J L R i 9 G A 0 Y P R h 9 C 6 0 L A i I C 8 + P E V u d H J 5 I F R 5 c G U 9 I k x v Y W R l Z F R v Q W 5 h b H l z a X N T Z X J 2 a W N l c y I g V m F s d W U 9 I m w w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3 R f U 2 F s Z X M v 0 K L Q t d C 6 0 Y H R g i D Q s i D Q s t C 1 0 Y D R h d C 9 0 L X Q v C D R g N C 1 0 L P Q u N G B 0 Y L R g N C 1 M y 5 7 S W 5 2 b 2 l j Z U 5 v L D B 9 J n F 1 b 3 Q 7 L C Z x d W 9 0 O 1 N l Y 3 R p b 2 4 x L 2 Z j d F 9 T Y W x l c y / Q o t C 1 0 L r R g d G C I N C y I N C y 0 L X R g N G F 0 L 3 Q t d C 8 I N G A 0 L X Q s 9 C 4 0 Y H R g t G A 0 L U u e 1 N 0 b 2 N r Q 2 9 k Z S w x f S Z x d W 9 0 O y w m c X V v d D t T Z W N 0 a W 9 u M S 9 m Y 3 R f U 2 F s Z X M v 0 J j Q t 9 C 8 0 L X Q v d C 1 0 L 3 Q v d G L 0 L k g 0 Y L Q u N C / L n t R d W F u d G l 0 e S w z f S Z x d W 9 0 O y w m c X V v d D t T Z W N 0 a W 9 u M S 9 m Y 3 R f U 2 F s Z X M v 0 J j Q t 9 C 8 0 L X Q v d C 1 0 L 3 Q v d G L 0 L k g 0 Y L Q u N C / M y 5 7 S W 5 2 b 2 l j Z U R h d G U u M S w z f S Z x d W 9 0 O y w m c X V v d D t T Z W N 0 a W 9 u M S 9 m Y 3 R f U 2 F s Z X M v 0 J j Q t 9 C 8 0 L X Q v d C 1 0 L 3 Q v d G L 0 L k g 0 Y L Q u N C / M y 5 7 S W 5 2 b 2 l j Z U R h d G U u M i w 0 f S Z x d W 9 0 O y w m c X V v d D t T Z W N 0 a W 9 u M S 9 m Y 3 R f U 2 F s Z X M v 0 J j Q t 9 C 8 0 L X Q v d C 1 0 L 3 Q v d G L 0 L k g 0 Y L Q u N C / N C 5 7 V W 5 p d F B y a W N l L D V 9 J n F 1 b 3 Q 7 L C Z x d W 9 0 O 1 N l Y 3 R p b 2 4 x L 2 Z j d F 9 T Y W x l c y / Q l 9 C w 0 L z Q t d C 9 0 L X Q v d C 9 0 L 7 Q t S D Q t 9 C 9 0 L D R h 9 C 1 0 L 3 Q u N C 1 L n t D d X N 0 b 2 1 l c k l E L D Z 9 J n F 1 b 3 Q 7 L C Z x d W 9 0 O 1 N l Y 3 R p b 2 4 x L 2 Z j d F 9 T Y W x l c y / Q m N C 3 0 L z Q t d C 9 0 L X Q v d C 9 0 Y v Q u S D R g t C 4 0 L 8 0 L n t M a W 5 l U m V 2 Z W 5 1 Z S w 3 f S Z x d W 9 0 O y w m c X V v d D t T Z W N 0 a W 9 u M S 9 m Y 3 R f U 2 F s Z X M v 0 J j Q t 9 C 8 0 L X Q v d C 1 0 L 3 Q v d G L 0 L k g 0 Y L Q u N C / M S 5 7 S X N D Y W 5 j Z W x s Y X R p b 2 4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Z m N 0 X 1 N h b G V z L 9 C i 0 L X Q u t G B 0 Y I g 0 L I g 0 L L Q t d G A 0 Y X Q v d C 1 0 L w g 0 Y D Q t d C z 0 L j R g d G C 0 Y D Q t T M u e 0 l u d m 9 p Y 2 V O b y w w f S Z x d W 9 0 O y w m c X V v d D t T Z W N 0 a W 9 u M S 9 m Y 3 R f U 2 F s Z X M v 0 K L Q t d C 6 0 Y H R g i D Q s i D Q s t C 1 0 Y D R h d C 9 0 L X Q v C D R g N C 1 0 L P Q u N G B 0 Y L R g N C 1 L n t T d G 9 j a 0 N v Z G U s M X 0 m c X V v d D s s J n F 1 b 3 Q 7 U 2 V j d G l v b j E v Z m N 0 X 1 N h b G V z L 9 C Y 0 L f Q v N C 1 0 L 3 Q t d C 9 0 L 3 R i 9 C 5 I N G C 0 L j Q v y 5 7 U X V h b n R p d H k s M 3 0 m c X V v d D s s J n F 1 b 3 Q 7 U 2 V j d G l v b j E v Z m N 0 X 1 N h b G V z L 9 C Y 0 L f Q v N C 1 0 L 3 Q t d C 9 0 L 3 R i 9 C 5 I N G C 0 L j Q v z M u e 0 l u d m 9 p Y 2 V E Y X R l L j E s M 3 0 m c X V v d D s s J n F 1 b 3 Q 7 U 2 V j d G l v b j E v Z m N 0 X 1 N h b G V z L 9 C Y 0 L f Q v N C 1 0 L 3 Q t d C 9 0 L 3 R i 9 C 5 I N G C 0 L j Q v z M u e 0 l u d m 9 p Y 2 V E Y X R l L j I s N H 0 m c X V v d D s s J n F 1 b 3 Q 7 U 2 V j d G l v b j E v Z m N 0 X 1 N h b G V z L 9 C Y 0 L f Q v N C 1 0 L 3 Q t d C 9 0 L 3 R i 9 C 5 I N G C 0 L j Q v z Q u e 1 V u a X R Q c m l j Z S w 1 f S Z x d W 9 0 O y w m c X V v d D t T Z W N 0 a W 9 u M S 9 m Y 3 R f U 2 F s Z X M v 0 J f Q s N C 8 0 L X Q v d C 1 0 L 3 Q v d C + 0 L U g 0 L f Q v d C w 0 Y f Q t d C 9 0 L j Q t S 5 7 Q 3 V z d G 9 t Z X J J R C w 2 f S Z x d W 9 0 O y w m c X V v d D t T Z W N 0 a W 9 u M S 9 m Y 3 R f U 2 F s Z X M v 0 J j Q t 9 C 8 0 L X Q v d C 1 0 L 3 Q v d G L 0 L k g 0 Y L Q u N C / N C 5 7 T G l u Z V J l d m V u d W U s N 3 0 m c X V v d D s s J n F 1 b 3 Q 7 U 2 V j d G l v b j E v Z m N 0 X 1 N h b G V z L 9 C Y 0 L f Q v N C 1 0 L 3 Q t d C 9 0 L 3 R i 9 C 5 I N G C 0 L j Q v z E u e 0 l z Q 2 F u Y 2 V s b G F 0 a W 9 u L D h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N 0 Z 1 9 z Y W x l c 1 9 y Y X c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N C V E M C V C R S V E M C V C M S V E M C V C M C V E M C V C M i V E M C V C Q i V E M C V C N S V E M C V C R C U y M C V E M C V C R i V E M C V C R S V E M C V C Q i V E M S U 4 Q y V E M C V C N y V E M C V C R S V E M C V C M i V E M C V C M C V E M S U 4 M i V E M C V C N S V E M C V C Q i V E M S U 4 Q y V E M S U 4 M S V E M C V C Q S V E M C V C O C V E M C V C O S U y M C V E M C V C R S V E M C V C M S V E M S U 4 Q S V E M C V C N S V E M C V C Q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M y V E M S U 4 M C V E M S U 4 M y V E M C V C R i V E M C V C R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O T Q l R D E l O D A l R D E l O D M l R D A l Q j M l R D A l Q j g l R D A l Q j U l M j A l R D E l O D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x J U Q w J U I z J U Q x J T g w J U Q x J T g z J U Q w J U J G J U Q w J U J G J U Q w J U I 4 J U Q x J T g w J U Q w J U J F J U Q w J U I y J U Q w J U I w J U Q w J U J E J U Q w J U J E J U Q x J T h C J U Q w J U I 1 J T I w J U Q x J T g x J U Q x J T g y J U Q x J T g w J U Q w J U J F J U Q w J U J B J U Q w J U I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U E z J U Q w J U I 0 J U Q w J U I w J U Q w J U J C J U Q w J U I 1 J U Q w J U J E J U Q w J U J E J U Q x J T h C J U Q w J U I 1 J T I w J U Q w J U I 0 J U Q x J T g z J U Q w J U I x J U Q w J U J C J U Q w J U I 4 J U Q w J U J B J U Q w J U I w J U Q x J T g y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T 2 5 s a W 5 l J T I w U m V 0 Y W l s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O C V E M C V C N y V E M C V C Q y V E M C V C N S V E M C V C R C V E M C V C N S V E M C V C R C V E M C V C R C V E M S U 4 Q i V E M C V C O S U y M C V E M S U 4 M i V E M C V C O C V E M C V C R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U Y l R D A l Q j U l R D E l O D A l R D A l Q j U l R D E l O D M l R D A l Q k Y l R D A l Q k U l R D E l O D A l R D E l O E Y l R D A l Q j Q l R D A l Q k U l R D E l O D c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k 4 J U Q w J U I 3 J U Q w J U J D J U Q w J U I 1 J U Q w J U J E J U Q w J U I 1 J U Q w J U J E J U Q w J U J E J U Q x J T h C J U Q w J U I 5 J T I w J U Q x J T g y J U Q w J U I 4 J U Q w J U J G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S V E M C V C M S V E M S U 4 M C V E M C V C N S V E M C V C N y V E M C V C M C V E M C V C R C V E M C V C R C V E M S U 4 Q i V E M C V C O S U y M C V E M S U 4 M i V E M C V C N S V E M C V C Q S V E M S U 4 M S V E M S U 4 M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3 R f U 2 F s Z X M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8 l R D A l Q T M l R D A l Q j Q l R D A l Q j A l R D A l Q k I l R D A l Q j U l R D A l Q k Q l R D A l Q k Q l R D E l O E I l R D A l Q j U l M j A l R D E l O D E l R D E l O D I l R D A l Q k U l R D A l Q k I l R D A l Q j E l R D E l O D Y l R D E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d G d f c 2 F s Z X N f c m F 3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l G J U Q w J U I 1 J U Q x J T g w J U Q w J U I 1 J U Q w J U I 4 J U Q w J U J D J U Q w J U I 1 J U Q w J U J E J U Q w J U J F J U Q w J U I y J U Q w J U I w J U Q w J U J E J U Q w J U J E J U Q x J T h C J U Q w J U I 1 J T I w J U Q x J T g x J U Q x J T g y J U Q w J U J F J U Q w J U J C J U Q w J U I x J U Q x J T g 2 J U Q x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n X 3 N h b G V z X 3 J h d y 8 l R D A l O U Y l R D A l Q j U l R D E l O D A l R D A l Q j U l R D A l Q j g l R D A l Q k M l R D A l Q j U l R D A l Q k Q l R D A l Q k U l R D A l Q j I l R D A l Q j A l R D A l Q k Q l R D A l Q k Q l R D E l O E I l R D A l Q j U l M j A l R D E l O D E l R D E l O D I l R D A l Q k U l R D A l Q k I l R D A l Q j E l R D E l O D Y l R D E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V B M C V E M C V C M C V E M C V C N y V E M C V C N C V E M C V C N S V E M C V C Q i V E M C V C O C V E M S U 4 M i V E M S U 4 Q y U y M C V E M S U 4 M S V E M S U 4 M i V E M C V C R S V E M C V C Q i V E M C V C M S V E M C V C N S V E M S U 4 N i U y M C V E M C V C R i V E M C V C R S U y M C V E M S U 4 M C V E M C V C M C V E M C V C N y V E M C V C N C V E M C V C N S V E M C V C Q i V E M C V C O C V E M S U 4 M i V E M C V C N S V E M C V C Q i V E M S U 4 R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N 0 X 1 N h b G V z L y V E M C U 5 R i V E M C V C N S V E M S U 4 M C V E M C V C N S V E M C V C O C V E M C V C Q y V E M C V C N S V E M C V C R C V E M C V C R S V E M C V C M i V E M C V C M C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Z 1 9 z Y W x l c 1 9 y Y X c v J U Q w J T k 4 J U Q w J U I 3 J U Q w J U J D J U Q w J U I 1 J U Q w J U J E J U Q w J U I 1 J U Q w J U J E J U Q w J U J E J U Q x J T h C J U Q w J U I 5 J T I w J U Q x J T g y J U Q w J U I 4 J U Q w J U J G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g l R D A l Q j c l R D A l Q k M l R D A l Q j U l R D A l Q k Q l R D A l Q j U l R D A l Q k Q l R D A l Q k Q l R D E l O E I l R D A l Q j k l M j A l R D E l O D I l R D A l Q j g l R D A l Q k Y 0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D b 3 V u d H J 5 P C 9 J d G V t U G F 0 a D 4 8 L 0 l 0 Z W 1 M b 2 N h d G l v b j 4 8 U 3 R h Y m x l R W 5 0 c m l l c z 4 8 R W 5 0 c n k g V H l w Z T 0 i R m l s b G V k Q 2 9 t c G x l d G V S Z X N 1 b H R U b 1 d v c m t z a G V l d C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M b 2 F k Z W R U b 0 F u Y W x 5 c 2 l z U 2 V y d m l j Z X M i I F Z h b H V l P S J s M C I g L z 4 8 R W 5 0 c n k g V H l w Z T 0 i U G l 2 b 3 R P Y m p l Y 3 R O Y W 1 l I i B W Y W x 1 Z T 0 i c 1 B U X 0 N h b G M h 0 J T Q s N G C 0 L A v 0 J L R i 9 G A 0 Y P R h 9 C 6 0 L A i I C 8 + P E V u d H J 5 I F R 5 c G U 9 I k Z p b G x F c n J v c k N v Z G U i I F Z h b H V l P S J z V W 5 r b m 9 3 b i I g L z 4 8 R W 5 0 c n k g V H l w Z T 0 i R m l s b E N v d W 5 0 I i B W Y W x 1 Z T 0 i b D M 4 I i A v P j x F b n R y e S B U e X B l P S J R d W V y e U l E I i B W Y W x 1 Z T 0 i c 2 I 1 N G M x O W Q 5 L W V j Z W U t N D V j M y 1 h M D E 5 L T d j M z B i M D Q 5 Z D Q 3 M C I g L z 4 8 R W 5 0 c n k g V H l w Z T 0 i R m l s b E V y c m 9 y Q 2 9 1 b n Q i I F Z h b H V l P S J s M C I g L z 4 8 R W 5 0 c n k g V H l w Z T 0 i R m l s b E x h c 3 R V c G R h d G V k I i B W Y W x 1 Z T 0 i Z D I w M j U t M T I t M T h U M T Q 6 M z E 6 M z g u N D c 0 O T M 5 O V o i I C 8 + P E V u d H J 5 I F R 5 c G U 9 I k Z p b G x D b 2 x 1 b W 5 U e X B l c y I g V m F s d W U 9 I n N C Z z 0 9 I i A v P j x F b n R y e S B U e X B l P S J G a W x s Q 2 9 s d W 1 u T m F t Z X M i I F Z h b H V l P S J z W y Z x d W 9 0 O 0 N v d W 5 0 c n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Q 2 9 s d W 1 u Q 2 9 1 b n Q m c X V v d D s 6 M S w m c X V v d D t L Z X l D b 2 x 1 b W 5 O Y W 1 l c y Z x d W 9 0 O z p b J n F 1 b 3 Q 7 Q 2 9 1 b n R y e S Z x d W 9 0 O 1 0 s J n F 1 b 3 Q 7 Q 2 9 s d W 1 u S W R l b n R p d G l l c y Z x d W 9 0 O z p b J n F 1 b 3 Q 7 U 2 V j d G l v b j E v Z G l t X 0 N v d W 5 0 c n k v 0 K L Q t d C 6 0 Y H R g i D Q s i D Q s t C 1 0 Y D R h d C 9 0 L X Q v C D R g N C 1 0 L P Q u N G B 0 Y L R g N C 1 M i 5 7 Q 2 9 1 b n R y e S w 3 f S Z x d W 9 0 O 1 0 s J n F 1 b 3 Q 7 U m V s Y X R p b 2 5 z a G l w S W 5 m b y Z x d W 9 0 O z p b X X 0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Q 2 9 1 b n R y e S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9 P b m x p b m U l M j B S Z X R h a W x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Y l R D A l Q k U l R D A l Q j I l R D E l O E I l R D E l O D g l R D A l Q j U l R D A l Q k Q l R D A l Q k Q l R D E l O E I l R D A l Q j U l M j A l R D A l Q j c l R D A l Q j A l R D A l Q j M l R D A l Q k U l R D A l Q k I l R D A l Q k U l R D A l Q j I l R D A l Q k E l R D A l Q j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Q l R D A l Q k U l R D A l Q j E l R D A l Q j A l R D A l Q j I l R D A l Q k I l R D A l Q j U l R D A l Q k Q l M j A l R D A l Q k Y l R D A l Q k U l R D A l Q k I l R D E l O E M l R D A l Q j c l R D A l Q k U l R D A l Q j I l R D A l Q j A l R D E l O D I l R D A l Q j U l R D A l Q k I l R D E l O E M l R D E l O D E l R D A l Q k E l R D A l Q j g l R D A l Q j k l M j A l R D A l Q k U l R D A l Q j E l R D E l O E E l R D A l Q j U l R D A l Q k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T g l R D A l Q j c l R D A l Q k M l R D A l Q j U l R D A l Q k Q l R D A l Q j U l R D A l Q k Q l R D A l Q k Q l R D E l O E I l R D A l Q j k l M j A l R D E l O D I l R D A l Q j g l R D A l Q k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k 0 J U Q w J U J F J U Q w J U I x J U Q w J U I w J U Q w J U I y J U Q w J U J C J U Q w J U I 1 J U Q w J U J E J T I w J U Q w J U J G J U Q w J U J F J U Q w J U J C J U Q x J T h D J U Q w J U I 3 J U Q w J U J F J U Q w J U I y J U Q w J U I w J U Q x J T g y J U Q w J U I 1 J U Q w J U J C J U Q x J T h D J U Q x J T g x J U Q w J U J B J U Q w J U I 4 J U Q w J U I 5 J T I w J U Q w J U J F J U Q w J U I x J U Q x J T h B J U Q w J U I 1 J U Q w J U J B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R i V E M C V C N S V E M S U 4 M C V E M C V C N S V E M S U 4 M y V E M C V C R i V E M C V C R S V E M S U 4 M C V E M S U 4 R i V E M C V C N C V E M C V C R S V E M S U 4 N y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O C V E M C V C N y V E M C V C Q y V E M C V C N S V E M C V C R C V E M C V C N S V E M C V C R C V E M C V C R C V E M S U 4 Q i V E M C V C O S U y M C V E M S U 4 M i V E M C V C O C V E M C V C R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Q T I l R D A l Q j U l R D A l Q k E l R D E l O D E l R D E l O D I l M j A l R D A l Q j I l M j A l R D A l Q j I l R D A l Q j U l R D E l O D A l R D E l O D U l R D A l Q k Q l R D A l Q j U l R D A l Q k M l M j A l R D E l O D A l R D A l Q j U l R D A l Q j M l R D A l Q j g l R D E l O D E l R D E l O D I l R D E l O D A l R D A l Q j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T l F J U Q w J U I x J U Q x J T g w J U Q w J U I 1 J U Q w J U I 3 J U Q w J U I w J U Q w J U J E J U Q w J U J E J U Q x J T h C J U Q w J U I 5 J T I w J U Q x J T g y J U Q w J U I 1 J U Q w J U J B J U Q x J T g x J U Q x J T g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i V E M C V C N S V E M C V C Q S V E M S U 4 M S V E M S U 4 M i U y M C V E M C V C M i U y M C V E M C V C M i V E M C V C N S V E M S U 4 M C V E M S U 4 N S V E M C V C R C V E M C V C N S V E M C V C Q y U y M C V E M S U 4 M C V E M C V C N S V E M C V C M y V E M C V C O C V E M S U 4 M S V E M S U 4 M i V E M S U 4 M C V E M C V C N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2 9 1 b n R y e S 8 l R D A l O U U l R D A l Q j E l R D E l O D A l R D A l Q j U l R D A l Q j c l R D A l Q j A l R D A l Q k Q l R D A l Q k Q l R D E l O E I l R D A l Q j k l M j A l R D E l O D I l R D A l Q j U l R D A l Q k E l R D E l O D E l R D E l O D I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v d W 5 0 c n k v J U Q w J U E y J U Q w J U I 1 J U Q w J U J B J U Q x J T g x J U Q x J T g y J T I w J U Q w J U I y J T I w J U Q w J U I y J U Q w J U I 1 J U Q x J T g w J U Q x J T g 1 J U Q w J U J E J U Q w J U I 1 J U Q w J U J D J T I w J U Q x J T g w J U Q w J U I 1 J U Q w J U I z J U Q w J U I 4 J U Q x J T g x J U Q x J T g y J U Q x J T g w J U Q w J U I 1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U 5 N C V E M S U 4 M C V E M S U 4 M y V E M C V C M y V E M C V C O C V E M C V C N S U y M C V E M S U 4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b 3 V u d H J 5 L y V E M C V B M y V E M C V C N C V E M C V C M C V E M C V C Q i V E M C V C N S V E M C V C R C V E M C V C R C V E M S U 4 Q i V E M C V C N S U y M C V E M C V C N C V E M S U 4 M y V E M C V C M S V E M C V C Q i V E M C V C O C V E M C V C Q S V E M C V C M C V E M S U 4 M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j d F 9 T Y W x l c y 8 l R D A l O T c l R D A l Q j A l R D A l Q k M l R D A l Q j U l R D A l Q k Q l R D A l Q j U l R D A l Q k Q l R D A l Q k Q l R D A l Q k U l R D A l Q j U l M j A l R D A l Q j c l R D A l Q k Q l R D A l Q j A l R D E l O D c l R D A l Q j U l R D A l Q k Q l R D A l Q j g l R D A l Q j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J U Q w J T k 3 J U Q w J U I w J U Q w J U J D J U Q w J U I 1 J U Q w J U J E J U Q w J U I 1 J U Q w J U J E J U Q w J U J E J U Q w J U J F J U Q w J U I 1 J T I w J U Q w J U I 3 J U Q w J U J E J U Q w J U I w J U Q x J T g 3 J U Q w J U I 1 J U Q w J U J E J U Q w J U I 4 J U Q w J U I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J s X 0 N v b n R y b 2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R d W V y e U l E I i B W Y W x 1 Z T 0 i c z c 0 O T M 0 N D A 1 L W F l O D M t N D V l O C 0 4 Y T I w L T d j N z Q 3 Y z A 5 Y m F k N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U G l 2 b 3 R P Y m p l Y 3 R O Y W 1 l I i B W Y W x 1 Z T 0 i c 0 N f Q 2 F s Y y H Q o d C 1 0 L P Q v N C 1 0 L 3 R g t G L L 9 C S 0 Y v R g N G D 0 Y f Q u t C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I t M T h U M T Q 6 M z E 6 M z g u N D g 2 O T M 5 O V o i I C 8 + P E V u d H J 5 I F R 5 c G U 9 I k Z p b G x D b 2 x 1 b W 5 U e X B l c y I g V m F s d W U 9 I n N C Z 1 l H I i A v P j x F b n R y e S B U e X B l P S J G a W x s Q 2 9 s d W 1 u T m F t Z X M i I F Z h b H V l P S J z W y Z x d W 9 0 O 1 B h c m F t Z X R l c i A m c X V v d D s s J n F 1 b 3 Q 7 V m F s d W U g J n F 1 b 3 Q 7 L C Z x d W 9 0 O 0 N v b W 1 l b n Q g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J s X 0 N v b n R y b 2 w v 0 J j Q t 9 C 8 0 L X Q v d C 1 0 L 3 Q v d G L 0 L k g 0 Y L Q u N C / L n t Q Y X J h b W V 0 Z X I g L D B 9 J n F 1 b 3 Q 7 L C Z x d W 9 0 O 1 N l Y 3 R p b 2 4 x L 3 R i b F 9 D b 2 5 0 c m 9 s L 9 C Y 0 L f Q v N C 1 0 L 3 Q t d C 9 0 L 3 R i 9 C 5 I N G C 0 L j Q v y 5 7 V m F s d W U g L D F 9 J n F 1 b 3 Q 7 L C Z x d W 9 0 O 1 N l Y 3 R p b 2 4 x L 3 R i b F 9 D b 2 5 0 c m 9 s L 9 C Y 0 L f Q v N C 1 0 L 3 Q t d C 9 0 L 3 R i 9 C 5 I N G C 0 L j Q v y 5 7 Q 2 9 t b W V u d C A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d G J s X 0 N v b n R y b 2 w v 0 J j Q t 9 C 8 0 L X Q v d C 1 0 L 3 Q v d G L 0 L k g 0 Y L Q u N C / L n t Q Y X J h b W V 0 Z X I g L D B 9 J n F 1 b 3 Q 7 L C Z x d W 9 0 O 1 N l Y 3 R p b 2 4 x L 3 R i b F 9 D b 2 5 0 c m 9 s L 9 C Y 0 L f Q v N C 1 0 L 3 Q t d C 9 0 L 3 R i 9 C 5 I N G C 0 L j Q v y 5 7 V m F s d W U g L D F 9 J n F 1 b 3 Q 7 L C Z x d W 9 0 O 1 N l Y 3 R p b 2 4 x L 3 R i b F 9 D b 2 5 0 c m 9 s L 9 C Y 0 L f Q v N C 1 0 L 3 Q t d C 9 0 L 3 R i 9 C 5 I N G C 0 L j Q v y 5 7 Q 2 9 t b W V u d C A s M n 0 m c X V v d D t d L C Z x d W 9 0 O 1 J l b G F 0 a W 9 u c 2 h p c E l u Z m 8 m c X V v d D s 6 W 1 1 9 I i A v P j x F b n R y e S B U e X B l P S J S Z W N v d m V y e V R h c m d l d F N o Z W V 0 I i B W Y W x 1 Z T 0 i c 3 R i b F 9 D b 2 5 0 c m 9 s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R i b F 9 D b 2 5 0 c m 9 s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i b F 9 D b 2 5 0 c m 9 s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K 9 w 9 k b o e N R J K B + C 2 Q P F j s A A A A A A I A A A A A A B B m A A A A A Q A A I A A A A G W / 6 V s 4 V V H C J p z i Y I + S g K H 6 2 1 c u 1 1 C k A J 5 2 G m l W 7 R k d A A A A A A 6 A A A A A A g A A I A A A A A N H P 1 c C e V 4 J G a Y v B l U h T e E c l g L u l g + 2 t m k Q p R 1 B + / u Z U A A A A M j l M w M Z F s 3 1 g S L h x C N f I 2 J G m s f Y a l P t O U O T k i k O H i N p t Q t x i W + S 8 T N U B P m f Q 8 n G 5 5 g n 0 c r K + / K 9 c d Z T h 2 7 J f j k D U z E G Z H c 5 2 I + 1 o Y A 8 9 t e z Q A A A A I 3 7 t K S G F y 8 I j b E h 5 t 9 G k a g i x k N o P 1 l O J W E Z w s e / g B U X o 6 b q d n 6 P V G M e / R s V 8 w a E 2 g C u 5 + P x 3 F g L h C 1 1 O i 5 v a h I = < / D a t a M a s h u p > 
</file>

<file path=customXml/item19.xml>��< ? x m l   v e r s i o n = " 1 . 0 "   e n c o d i n g = " U T F - 1 6 " ? > < G e m i n i   x m l n s = " h t t p : / / g e m i n i / p i v o t c u s t o m i z a t i o n / 4 7 2 5 e b b 9 - d e d 8 - 4 6 2 1 - b 5 c c - 9 a 6 c c d c c a 1 6 2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d c 4 f 9 b 5 8 - f 0 9 3 - 4 1 c 0 - b 7 d d - 4 e 2 6 a 0 6 9 d 5 8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 1 5 0 < / i n t > < / v a l u e > < / i t e m > < i t e m > < k e y > < s t r i n g > R F M _ S e g m e n t < / s t r i n g > < / k e y > < v a l u e > < i n t > 2 0 9 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 R F M _ S e g m e n t < / s t r i n g > < / k e y > < v a l u e > < i n t > 2 < / i n t > < / v a l u e > < / i t e m > < / C o l u m n D i s p l a y I n d e x > < C o l u m n F r o z e n   / > < C o l u m n C h e c k e d   / > < C o l u m n F i l t e r > < i t e m > < k e y > < s t r i n g > R F M _ S e g m e n t < / s t r i n g > < / k e y > < v a l u e > < F i l t e r E x p r e s s i o n   x s i : n i l = " t r u e "   / > < / v a l u e > < / i t e m > < / C o l u m n F i l t e r > < S e l e c t i o n F i l t e r > < i t e m > < k e y > < s t r i n g > R F M _ S e g m e n t < / s t r i n g > < / k e y > < v a l u e > < S e l e c t i o n F i l t e r   x s i : n i l = " t r u e "   / > < / v a l u e > < / i t e m > < / S e l e c t i o n F i l t e r > < F i l t e r P a r a m e t e r s > < i t e m > < k e y > < s t r i n g > R F M _ S e g m e n t 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"01;8F0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 1I55  :>;8G5AB2>  AB@>:< / s t r i n g > < / k e y > < v a l u e > < i n t > 2 1 3 < / i n t > < / v a l u e > < / i t e m > < i t e m > < k e y > < s t r i n g > @>F5=B  ?@>?CA:>2  C u s t o m e r I D < / s t r i n g > < / k e y > < v a l u e > < i n t > 2 5 5 < / i n t > < / v a l u e > < / i t e m > < i t e m > < k e y > < s t r i n g > 80?07>=  40B< / s t r i n g > < / k e y > < v a l u e > < i n t > 1 3 2 < / i n t > < / v a l u e > < / i t e m > < i t e m > < k e y > < s t r i n g > =><0;88< / s t r i n g > < / k e y > < v a l u e > < i n t > 1 0 5 < / i n t > < / v a l u e > < / i t e m > < / C o l u m n W i d t h s > < C o l u m n D i s p l a y I n d e x > < i t e m > < k e y > < s t r i n g > 1I55  :>;8G5AB2>  AB@>:< / s t r i n g > < / k e y > < v a l u e > < i n t > 0 < / i n t > < / v a l u e > < / i t e m > < i t e m > < k e y > < s t r i n g > @>F5=B  ?@>?CA:>2  C u s t o m e r I D < / s t r i n g > < / k e y > < v a l u e > < i n t > 1 < / i n t > < / v a l u e > < / i t e m > < i t e m > < k e y > < s t r i n g > 80?07>=  40B< / s t r i n g > < / k e y > < v a l u e > < i n t > 2 < / i n t > < / v a l u e > < / i t e m > < i t e m > < k e y > < s t r i n g > =><0;88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 s t g _ s a l e s _ r a w _ 8 6 0 7 4 c f 1 - 7 6 3 a - 4 b 9 6 - 9 4 2 0 - 2 5 8 a d b b 0 6 f 9 1 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 f c t _ S a l e s _ e d a a b 9 e d - f 7 6 d - 4 e 2 e - b 4 3 b - c 7 4 f 0 6 9 d 7 b a 9 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 d i m _ P r o d u c t _ 5 2 b 1 d d f c - 2 d 0 1 - 4 8 b 2 - 8 7 0 7 - c d e e 7 a 6 4 3 e 2 a 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 d i m _ C u s t o m e r _ d c 4 f 9 b 5 8 - f 0 9 3 - 4 1 c 0 - b 7 d d - 4 e 2 6 a 0 6 9 d 5 8 9 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 d i m _ C o u n t r y _ 4 0 1 d b e 9 a - e 8 8 3 - 4 3 8 5 - b 1 5 e - e 4 f 6 6 4 3 a f 3 8 c 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 t b l _ C o n t r o l _ 6 5 7 9 2 d 2 2 - a 2 c c - 4 6 2 5 - b 3 e 0 - a 3 d d 0 b b d f 5 f 5 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t b l _ C o n t r o l _ e f 9 e c 5 1 5 - b e 2 0 - 4 f 0 a - a d c 4 - 2 7 6 6 8 8 8 4 a 6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 P a r a m e t e r < / s t r i n g > < / k e y > < v a l u e > < i n t > 1 0 4 < / i n t > < / v a l u e > < / i t e m > < i t e m > < k e y > < s t r i n g > V a l u e < / s t r i n g > < / k e y > < v a l u e > < i n t > 7 1 < / i n t > < / v a l u e > < / i t e m > < i t e m > < k e y > < s t r i n g > C o m m e n t < / s t r i n g > < / k e y > < v a l u e > < i n t > 1 0 1 < / i n t > < / v a l u e > < / i t e m > < / C o l u m n W i d t h s > < C o l u m n D i s p l a y I n d e x > < i t e m > < k e y > < s t r i n g > P a r a m e t e r < / s t r i n g > < / k e y > < v a l u e > < i n t > 0 < / i n t > < / v a l u e > < / i t e m > < i t e m > < k e y > < s t r i n g > V a l u e < / s t r i n g > < / k e y > < v a l u e > < i n t > 1 < / i n t > < / v a l u e > < / i t e m > < i t e m > < k e y > < s t r i n g > C o m m e n t 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 s t g _ s a l e s _ r a w 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 s t g _ s a l e s _ r a w 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 s t g _ s a l e s _ r a w 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 C o l u m n s \ I n v o i c e D a t e 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 C o l u m n s \ L i n e R e v e n u e 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 C o l u m n s \ I s C a n c e l l a t i o n 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 "01;8F02 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 "01;8F02 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 C o l u m n s \ 1I55  :>;8G5AB2>  AB@>: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 C o l u m n s \ @>F5=B  ?@>?CA:>2 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 C o l u m n s \ 80?07>=  40B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 C o l u m n s \ =><0;88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 t b l _ C o n t r o l _ 2 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 t b l _ C o n t r o l _ 2 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 C o l u m n s \ P a r a m e t e r 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 C o l u m n s \ R F M _ S e g m e n t 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7 4 0 2 c 2 f 8 - 3 2 4 a - 4 4 f c - a b e b - 3 b 2 c e 5 f 6 d c a d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 T r u e 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 T r u e < / V i s i b l e > < / i t e m > < i t e m > < M e a s u r e N a m e > m _ R F M _ M _ S c o r e < / M e a s u r e N a m e > < D i s p l a y N a m e > m _ R F M _ M _ S c o r e 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s t g _ s a l e s _ r a w _ 8 6 0 7 4 c f 1 - 7 6 3 a - 4 b 9 6 - 9 4 2 0 - 2 5 8 a d b b 0 6 f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 1 1 4 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i t e m > < k e y > < s t r i n g > I n v o i c e T i m e 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P r o d u c t _ 5 2 b 1 d d f c - 2 d 0 1 - 4 8 b 2 - 8 7 0 7 - c d e e 7 a 6 4 3 e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D a t e _ 1 3 a f 5 a a 4 - a 2 a 1 - 4 8 e 0 - a e e 4 - 2 f 6 a a 3 f c 9 7 d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 M o n t h N u m b e r < / s t r i n g > < / k e y > < v a l u e > < i n t > 1 3 0 < / i n t > < / v a l u e > < / i t e m > < i t e m > < k e y > < s t r i n g > M o n t h N a m e < / s t r i n g > < / k e y > < v a l u e > < i n t > 1 1 7 < / i n t > < / v a l u e > < / i t e m > < i t e m > < k e y > < s t r i n g > Q u a r t e r < / s t r i n g > < / k e y > < v a l u e > < i n t > 8 5 < / i n t > < / v a l u e > < / i t e m > < i t e m > < k e y > < s t r i n g > D a y < / s t r i n g > < / k e y > < v a l u e > < i n t > 6 1 < / i n t > < / v a l u e > < / i t e m > < i t e m > < k e y > < s t r i n g > D a y O f W e e k < / s t r i n g > < / k e y > < v a l u e > < i n t > 1 1 6 < / i n t > < / v a l u e > < / i t e m > < i t e m > < k e y > < s t r i n g > D a y N a m e 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 M o n t h N a m e 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 D a y < / s t r i n g > < / k e y > < v a l u e > < i n t > 5 < / i n t > < / v a l u e > < / i t e m > < i t e m > < k e y > < s t r i n g > D a y O f W e e k < / s t r i n g > < / k e y > < v a l u e > < i n t > 6 < / i n t > < / v a l u e > < / i t e m > < i t e m > < k e y > < s t r i n g > D a y N a m e 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a 1 c 0 3 6 f - 1 1 5 d - 4 a a 9 - 9 7 a 4 - 1 1 2 c 0 5 e 9 2 9 f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O r d e r " > < C u s t o m C o n t e n t > < ! [ C D A T A [ s t g _ s a l e s _ r a w _ 8 6 0 7 4 c f 1 - 7 6 3 a - 4 b 9 6 - 9 4 2 0 - 2 5 8 a d b b 0 6 f 9 1 , f c t _ S a l e s _ e d a a b 9 e d - f 7 6 d - 4 e 2 e - b 4 3 b - c 7 4 f 0 6 9 d 7 b a 9 , d i m _ P r o d u c t _ 5 2 b 1 d d f c - 2 d 0 1 - 4 8 b 2 - 8 7 0 7 - c d e e 7 a 6 4 3 e 2 a , d i m _ C u s t o m e r _ d c 4 f 9 b 5 8 - f 0 9 3 - 4 1 c 0 - b 7 d d - 4 e 2 6 a 0 6 9 d 5 8 9 , d i m _ C o u n t r y _ 4 0 1 d b e 9 a - e 8 8 3 - 4 3 8 5 - b 1 5 e - e 4 f 6 6 4 3 a f 3 8 c , C a l e n d a r , t b l _ C o n t r o l _ 6 5 7 9 2 d 2 2 - a 2 c c - 4 6 2 5 - b 3 e 0 - a 3 d d 0 b b d f 5 f 5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8 9 6 3 3 6 2 d - a 4 5 3 - 4 9 f 2 - 8 b 8 9 - f 7 c b 3 d a b d 1 4 b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d d 3 b 8 6 f 8 - 1 b 2 c - 4 5 d 2 - 8 2 d 6 - b 3 d 5 d 0 2 4 6 3 0 a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d i m _ C o u n t r y _ 4 0 1 d b e 9 a - e 8 8 3 - 4 3 8 5 - b 1 5 e - e 4 f 6 6 4 3 a f 3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 2 1 2 < / i n t > < / v a l u e > < / i t e m > < / C o l u m n W i d t h s > < C o l u m n D i s p l a y I n d e x > < i t e m > < k e y > < s t r i n g > C o u n t r y 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d i m _ C u s t o m e r _ 2 6 6 9 1 6 d f - d 5 c 1 - 4 b 9 2 - b 7 d 7 - 0 6 1 8 9 6 8 b 2 9 6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/ C o l u m n W i d t h s > < C o l u m n D i s p l a y I n d e x > < i t e m > < k e y > < s t r i n g > C u s t o m e r I D < / s t r i n g > < / k e y > < v a l u e > < i n t > 0 < / i n t > < / v a l u e > < / i t e m > < i t e m > < k e y > < s t r i n g > C o u n t r y 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f c t _ S a l e s _ d 4 5 4 f 1 9 8 - 1 2 e 5 - 4 4 8 f - 9 1 c 6 - 2 1 2 c 2 6 3 a 5 4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2 a 3 0 c 1 0 9 - 7 7 2 d - 4 9 2 9 - 9 f 2 3 - 3 a 8 1 2 5 5 f e 1 0 7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4 e 4 8 6 7 5 1 - 9 c 8 3 - 4 a f 9 - 9 4 0 d - d 9 1 a 0 f 5 3 0 1 2 8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c 8 8 2 6 3 2 f - b e 3 6 - 4 2 8 c - 8 8 2 3 - c d b 8 2 3 f e 3 8 e c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 1 2 6 < / H e i g h t > < / S a n d b o x E d i t o r . F o r m u l a B a r S t a t e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b b 8 9 1 3 3 f - b 1 9 0 - 4 a e d - 9 a d 0 - 2 0 2 0 e 5 8 a 1 7 e 0 " > < C u s t o m C o n t e n t > < ! [ C D A T A [ < ? x m l   v e r s i o n = " 1 . 0 "   e n c o d i n g = " u t f - 1 6 " ? > < S e t t i n g s > < C a l c u l a t e d F i e l d s > < i t e m > < M e a s u r e N a m e > m _ R e v e n u e < / M e a s u r e N a m e > < D i s p l a y N a m e > m _ R e v e n u e < / D i s p l a y N a m e > < V i s i b l e > F a l s e < / V i s i b l e > < / i t e m > < i t e m > < M e a s u r e N a m e > m _ O r d e r s < / M e a s u r e N a m e > < D i s p l a y N a m e > m _ O r d e r s < / D i s p l a y N a m e > < V i s i b l e > F a l s e < / V i s i b l e > < / i t e m > < i t e m > < M e a s u r e N a m e > m _ A O V < / M e a s u r e N a m e > < D i s p l a y N a m e > m _ A O V < / D i s p l a y N a m e > < V i s i b l e > F a l s e < / V i s i b l e > < / i t e m > < i t e m > < M e a s u r e N a m e > m _ C u s t o m e r s < / M e a s u r e N a m e > < D i s p l a y N a m e > m _ C u s t o m e r s < / D i s p l a y N a m e > < V i s i b l e > F a l s e < / V i s i b l e > < / i t e m > < i t e m > < M e a s u r e N a m e > m _ C a n c e l l e d O r d e r s < / M e a s u r e N a m e > < D i s p l a y N a m e > m _ C a n c e l l e d O r d e r s < / D i s p l a y N a m e > < V i s i b l e > F a l s e < / V i s i b l e > < / i t e m > < i t e m > < M e a s u r e N a m e > m _ C a n c e l l e d R a t e < / M e a s u r e N a m e > < D i s p l a y N a m e > m _ C a n c e l l e d R a t e < / D i s p l a y N a m e > < V i s i b l e > F a l s e < / V i s i b l e > < / i t e m > < i t e m > < M e a s u r e N a m e > m _ I t e m s S o l d < / M e a s u r e N a m e > < D i s p l a y N a m e > m _ I t e m s S o l d < / D i s p l a y N a m e > < V i s i b l e > F a l s e < / V i s i b l e > < / i t e m > < i t e m > < M e a s u r e N a m e > m _ T r u e R e v e n u e < / M e a s u r e N a m e > < D i s p l a y N a m e > m _ T r u e R e v e n u e < / D i s p l a y N a m e > < V i s i b l e > F a l s e < / V i s i b l e > < / i t e m > < i t e m > < M e a s u r e N a m e > m _ T r u e O r d e r s < / M e a s u r e N a m e > < D i s p l a y N a m e > m _ T r u e O r d e r s < / D i s p l a y N a m e > < V i s i b l e > F a l s e < / V i s i b l e > < / i t e m > < i t e m > < M e a s u r e N a m e > m _ T r u e I t e m s S o l d < / M e a s u r e N a m e > < D i s p l a y N a m e > m _ T r u e I t e m s S o l d < / D i s p l a y N a m e > < V i s i b l e > F a l s e < / V i s i b l e > < / i t e m > < i t e m > < M e a s u r e N a m e > m _ R e v e n u e _ M T D < / M e a s u r e N a m e > < D i s p l a y N a m e > m _ R e v e n u e _ M T D < / D i s p l a y N a m e > < V i s i b l e > F a l s e < / V i s i b l e > < / i t e m > < i t e m > < M e a s u r e N a m e > m _ R e v e n u e _ Y T D < / M e a s u r e N a m e > < D i s p l a y N a m e > m _ R e v e n u e _ Y T D < / D i s p l a y N a m e > < V i s i b l e > F a l s e < / V i s i b l e > < / i t e m > < i t e m > < M e a s u r e N a m e > m _ R e v e n u e _ C M < / M e a s u r e N a m e > < D i s p l a y N a m e > m _ R e v e n u e _ C M < / D i s p l a y N a m e > < V i s i b l e > F a l s e < / V i s i b l e > < / i t e m > < i t e m > < M e a s u r e N a m e > m _ R e v e n u e _ M o M < / M e a s u r e N a m e > < D i s p l a y N a m e > m _ R e v e n u e _ M o M < / D i s p l a y N a m e > < V i s i b l e > F a l s e < / V i s i b l e > < / i t e m > < i t e m > < M e a s u r e N a m e > m _ R e v e n u e _ P M < / M e a s u r e N a m e > < D i s p l a y N a m e > m _ R e v e n u e _ P M < / D i s p l a y N a m e > < V i s i b l e > F a l s e < / V i s i b l e > < / i t e m > < i t e m > < M e a s u r e N a m e > m _ R e v e n u e _ P M T D < / M e a s u r e N a m e > < D i s p l a y N a m e > m _ R e v e n u e _ P M T D < / D i s p l a y N a m e > < V i s i b l e > F a l s e < / V i s i b l e > < / i t e m > < i t e m > < M e a s u r e N a m e > m _ R e v e n u e _ D o D < / M e a s u r e N a m e > < D i s p l a y N a m e > m _ R e v e n u e _ D o D < / D i s p l a y N a m e > < V i s i b l e > F a l s e < / V i s i b l e > < / i t e m > < i t e m > < M e a s u r e N a m e > m _ R F M _ M o n e t a r y < / M e a s u r e N a m e > < D i s p l a y N a m e > m _ R F M _ M o n e t a r y < / D i s p l a y N a m e > < V i s i b l e > F a l s e < / V i s i b l e > < / i t e m > < i t e m > < M e a s u r e N a m e > m _ R F M _ F r e q u e n c y < / M e a s u r e N a m e > < D i s p l a y N a m e > m _ R F M _ F r e q u e n c y < / D i s p l a y N a m e > < V i s i b l e > F a l s e < / V i s i b l e > < / i t e m > < i t e m > < M e a s u r e N a m e > m _ R F M _ R e c e n c y < / M e a s u r e N a m e > < D i s p l a y N a m e > m _ R F M _ R e c e n c y < / D i s p l a y N a m e > < V i s i b l e > F a l s e < / V i s i b l e > < / i t e m > < i t e m > < M e a s u r e N a m e > m _ R F M _ R _ S c o r e < / M e a s u r e N a m e > < D i s p l a y N a m e > m _ R F M _ R _ S c o r e < / D i s p l a y N a m e > < V i s i b l e > F a l s e < / V i s i b l e > < / i t e m > < i t e m > < M e a s u r e N a m e > m _ R F M _ F _ S c o r e < / M e a s u r e N a m e > < D i s p l a y N a m e > m _ R F M _ F _ S c o r e < / D i s p l a y N a m e > < V i s i b l e > F a l s e < / V i s i b l e > < / i t e m > < i t e m > < M e a s u r e N a m e > m _ R F M _ M _ S c o r e < / M e a s u r e N a m e > < D i s p l a y N a m e > m _ R F M _ M _ S c o r e < / D i s p l a y N a m e > < V i s i b l e > F a l s e < / V i s i b l e > < / i t e m > < i t e m > < M e a s u r e N a m e > m _ R F M _ S e g m e n t < / M e a s u r e N a m e > < D i s p l a y N a m e > m _ R F M _ S e g m e n t 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4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 2 0 2 5 - 1 2 - 1 9 T 0 9 : 3 2 : 1 8 . 2 9 9 5 6 1 4 + 0 3 : 0 0 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t g _ s a l e s _ r a w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 D e s c r i p t i o n 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 1 1 2 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 C o u n t r y < / s t r i n g > < / k e y > < v a l u e > < i n t > 8 7 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 I n v o i c e D a t e < / s t r i n g > < / k e y > < v a l u e > < i n t > 4 < / i n t > < / v a l u e > < / i t e m > < i t e m > < k e y > < s t r i n g > U n i t P r i c e < / s t r i n g > < / k e y > < v a l u e > < i n t > 5 < / i n t > < / v a l u e > < / i t e m > < i t e m > < k e y > < s t r i n g > C u s t o m e r I D < / s t r i n g > < / k e y > < v a l u e > < i n t > 6 < / i n t > < / v a l u e > < / i t e m > < i t e m > < k e y > < s t r i n g > C o u n t r y < / s t r i n g > < / k e y > < v a l u e > < i n t > 7 < / i n t > < / v a l u e > < / i t e m > < i t e m > < k e y > < s t r i n g > L i n e R e v e n u e < / s t r i n g > < / k e y > < v a l u e > < i n t > 8 < / i n t > < / v a l u e > < / i t e m > < i t e m > < k e y > < s t r i n g > I s C a n c e l l a t i o n 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 6 6 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i t e m > < k e y > < s t r i n g > Y Y Y Y - M M M 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 Y Y Y Y - M M M 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c t _ S a l e s _ e d a a b 9 e d - f 7 6 d - 4 e 2 e - b 4 3 b - c 7 4 f 0 6 9 d 7 b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 I n v o i c e N o < / s t r i n g > < / k e y > < v a l u e > < i n t > 1 0 1 < / i n t > < / v a l u e > < / i t e m > < i t e m > < k e y > < s t r i n g > S t o c k C o d e < / s t r i n g > < / k e y > < v a l u e > < i n t > 1 1 0 < / i n t > < / v a l u e > < / i t e m > < i t e m > < k e y > < s t r i n g > Q u a n t i t y < / s t r i n g > < / k e y > < v a l u e > < i n t > 8 9 < / i n t > < / v a l u e > < / i t e m > < i t e m > < k e y > < s t r i n g > I n v o i c e D a t e < / s t r i n g > < / k e y > < v a l u e > < i n t > 1 7 7 < / i n t > < / v a l u e > < / i t e m > < i t e m > < k e y > < s t r i n g > U n i t P r i c e < / s t r i n g > < / k e y > < v a l u e > < i n t > 9 5 < / i n t > < / v a l u e > < / i t e m > < i t e m > < k e y > < s t r i n g > C u s t o m e r I D < / s t r i n g > < / k e y > < v a l u e > < i n t > 1 1 5 < / i n t > < / v a l u e > < / i t e m > < i t e m > < k e y > < s t r i n g > L i n e R e v e n u e < / s t r i n g > < / k e y > < v a l u e > < i n t > 1 2 0 < / i n t > < / v a l u e > < / i t e m > < i t e m > < k e y > < s t r i n g > I s C a n c e l l a t i o n < / s t r i n g > < / k e y > < v a l u e > < i n t > 1 2 7 < / i n t > < / v a l u e > < / i t e m > < i t e m > < k e y > < s t r i n g > I n v o i c e T i m e < / s t r i n g > < / k e y > < v a l u e > < i n t > 1 8 3 < / i n t > < / v a l u e > < / i t e m > < / C o l u m n W i d t h s > < C o l u m n D i s p l a y I n d e x > < i t e m > < k e y > < s t r i n g > I n v o i c e N o < / s t r i n g > < / k e y > < v a l u e > < i n t > 0 < / i n t > < / v a l u e > < / i t e m > < i t e m > < k e y > < s t r i n g > S t o c k C o d e < / s t r i n g > < / k e y > < v a l u e > < i n t > 1 < / i n t > < / v a l u e > < / i t e m > < i t e m > < k e y > < s t r i n g > Q u a n t i t y < / s t r i n g > < / k e y > < v a l u e > < i n t > 2 < / i n t > < / v a l u e > < / i t e m > < i t e m > < k e y > < s t r i n g > I n v o i c e D a t e < / s t r i n g > < / k e y > < v a l u e > < i n t > 3 < / i n t > < / v a l u e > < / i t e m > < i t e m > < k e y > < s t r i n g > U n i t P r i c e < / s t r i n g > < / k e y > < v a l u e > < i n t > 4 < / i n t > < / v a l u e > < / i t e m > < i t e m > < k e y > < s t r i n g > C u s t o m e r I D < / s t r i n g > < / k e y > < v a l u e > < i n t > 5 < / i n t > < / v a l u e > < / i t e m > < i t e m > < k e y > < s t r i n g > L i n e R e v e n u e < / s t r i n g > < / k e y > < v a l u e > < i n t > 6 < / i n t > < / v a l u e > < / i t e m > < i t e m > < k e y > < s t r i n g > I s C a n c e l l a t i o n < / s t r i n g > < / k e y > < v a l u e > < i n t > 7 < / i n t > < / v a l u e > < / i t e m > < i t e m > < k e y > < s t r i n g > I n v o i c e T i m e 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a a 9 e a 2 f 8 - 7 f c d - 4 b 7 c - b f a 9 - e 8 c 3 9 9 d f 9 2 a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 S t o c k C o d e < / s t r i n g > < / k e y > < v a l u e > < i n t > 1 1 0 < / i n t > < / v a l u e > < / i t e m > < i t e m > < k e y > < s t r i n g > D e s c r i p t i o n < / s t r i n g > < / k e y > < v a l u e > < i n t > 2 3 0 < / i n t > < / v a l u e > < / i t e m > < / C o l u m n W i d t h s > < C o l u m n D i s p l a y I n d e x > < i t e m > < k e y > < s t r i n g > S t o c k C o d e < / s t r i n g > < / k e y > < v a l u e > < i n t > 0 < / i n t > < / v a l u e > < / i t e m > < i t e m > < k e y > < s t r i n g >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 D e s c r i p t i o n < / S o r t B y C o l u m n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d c 4 f 9 b 5 8 - f 0 9 3 - 4 1 c 0 - b 7 d d - 4 e 2 6 a 0 6 9 d 5 8 9 ] ] > < / C u s t o m C o n t e n t > < / G e m i n i > 
</file>

<file path=customXml/itemProps1.xml><?xml version="1.0" encoding="utf-8"?>
<ds:datastoreItem xmlns:ds="http://schemas.openxmlformats.org/officeDocument/2006/customXml" ds:itemID="{51D55B01-9F67-49BC-9DF3-1576FA523FF0}">
  <ds:schemaRefs/>
</ds:datastoreItem>
</file>

<file path=customXml/itemProps10.xml><?xml version="1.0" encoding="utf-8"?>
<ds:datastoreItem xmlns:ds="http://schemas.openxmlformats.org/officeDocument/2006/customXml" ds:itemID="{63B79A23-AEC3-440E-9E4C-62FA6C3D578F}">
  <ds:schemaRefs/>
</ds:datastoreItem>
</file>

<file path=customXml/itemProps11.xml><?xml version="1.0" encoding="utf-8"?>
<ds:datastoreItem xmlns:ds="http://schemas.openxmlformats.org/officeDocument/2006/customXml" ds:itemID="{15E16AD7-30BE-4120-A123-72684EC1A5BE}">
  <ds:schemaRefs/>
</ds:datastoreItem>
</file>

<file path=customXml/itemProps12.xml><?xml version="1.0" encoding="utf-8"?>
<ds:datastoreItem xmlns:ds="http://schemas.openxmlformats.org/officeDocument/2006/customXml" ds:itemID="{AD9B72AE-8E16-4942-A13A-AF49576C71E8}">
  <ds:schemaRefs/>
</ds:datastoreItem>
</file>

<file path=customXml/itemProps13.xml><?xml version="1.0" encoding="utf-8"?>
<ds:datastoreItem xmlns:ds="http://schemas.openxmlformats.org/officeDocument/2006/customXml" ds:itemID="{24C5978F-98E6-4A35-B03E-2A9C6765B2AE}">
  <ds:schemaRefs/>
</ds:datastoreItem>
</file>

<file path=customXml/itemProps14.xml><?xml version="1.0" encoding="utf-8"?>
<ds:datastoreItem xmlns:ds="http://schemas.openxmlformats.org/officeDocument/2006/customXml" ds:itemID="{C44D2AE9-2886-4BD0-AFA7-CC4D6041818A}">
  <ds:schemaRefs/>
</ds:datastoreItem>
</file>

<file path=customXml/itemProps15.xml><?xml version="1.0" encoding="utf-8"?>
<ds:datastoreItem xmlns:ds="http://schemas.openxmlformats.org/officeDocument/2006/customXml" ds:itemID="{568FE333-4AD8-4F73-B200-AC6AF19EB3C7}">
  <ds:schemaRefs/>
</ds:datastoreItem>
</file>

<file path=customXml/itemProps16.xml><?xml version="1.0" encoding="utf-8"?>
<ds:datastoreItem xmlns:ds="http://schemas.openxmlformats.org/officeDocument/2006/customXml" ds:itemID="{E0A63A2F-F5CE-46C0-893E-84DBD3FA8C37}">
  <ds:schemaRefs/>
</ds:datastoreItem>
</file>

<file path=customXml/itemProps17.xml><?xml version="1.0" encoding="utf-8"?>
<ds:datastoreItem xmlns:ds="http://schemas.openxmlformats.org/officeDocument/2006/customXml" ds:itemID="{C23750A4-0F42-43C9-A7D1-434107F1EC82}">
  <ds:schemaRefs/>
</ds:datastoreItem>
</file>

<file path=customXml/itemProps18.xml><?xml version="1.0" encoding="utf-8"?>
<ds:datastoreItem xmlns:ds="http://schemas.openxmlformats.org/officeDocument/2006/customXml" ds:itemID="{66F8FF77-A400-4C66-8BE9-0DF5612AF495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76FF9E83-31AD-4E31-A7D5-FD7984432A09}">
  <ds:schemaRefs/>
</ds:datastoreItem>
</file>

<file path=customXml/itemProps2.xml><?xml version="1.0" encoding="utf-8"?>
<ds:datastoreItem xmlns:ds="http://schemas.openxmlformats.org/officeDocument/2006/customXml" ds:itemID="{5C0A55E5-9429-435F-B317-8A4247E87E6E}">
  <ds:schemaRefs/>
</ds:datastoreItem>
</file>

<file path=customXml/itemProps20.xml><?xml version="1.0" encoding="utf-8"?>
<ds:datastoreItem xmlns:ds="http://schemas.openxmlformats.org/officeDocument/2006/customXml" ds:itemID="{4B00EE48-9087-42A0-91F9-E7ADD08A8C2B}">
  <ds:schemaRefs/>
</ds:datastoreItem>
</file>

<file path=customXml/itemProps21.xml><?xml version="1.0" encoding="utf-8"?>
<ds:datastoreItem xmlns:ds="http://schemas.openxmlformats.org/officeDocument/2006/customXml" ds:itemID="{AA3926CF-8BE0-4DF6-88BA-BFF2E5D93B19}">
  <ds:schemaRefs/>
</ds:datastoreItem>
</file>

<file path=customXml/itemProps22.xml><?xml version="1.0" encoding="utf-8"?>
<ds:datastoreItem xmlns:ds="http://schemas.openxmlformats.org/officeDocument/2006/customXml" ds:itemID="{297FB24F-ABEB-4B11-B2BF-8575106353A5}">
  <ds:schemaRefs/>
</ds:datastoreItem>
</file>

<file path=customXml/itemProps23.xml><?xml version="1.0" encoding="utf-8"?>
<ds:datastoreItem xmlns:ds="http://schemas.openxmlformats.org/officeDocument/2006/customXml" ds:itemID="{044A9E71-A297-4753-998E-A73767AEE32D}">
  <ds:schemaRefs/>
</ds:datastoreItem>
</file>

<file path=customXml/itemProps24.xml><?xml version="1.0" encoding="utf-8"?>
<ds:datastoreItem xmlns:ds="http://schemas.openxmlformats.org/officeDocument/2006/customXml" ds:itemID="{3D6462E3-59CA-4834-B3E4-0D2503FB8E30}">
  <ds:schemaRefs/>
</ds:datastoreItem>
</file>

<file path=customXml/itemProps25.xml><?xml version="1.0" encoding="utf-8"?>
<ds:datastoreItem xmlns:ds="http://schemas.openxmlformats.org/officeDocument/2006/customXml" ds:itemID="{D0B80AAA-0C41-4B5F-BAB7-3AC95320BEDE}">
  <ds:schemaRefs/>
</ds:datastoreItem>
</file>

<file path=customXml/itemProps26.xml><?xml version="1.0" encoding="utf-8"?>
<ds:datastoreItem xmlns:ds="http://schemas.openxmlformats.org/officeDocument/2006/customXml" ds:itemID="{85B3B8C3-B01E-4FCF-A8EE-97E94165C5EA}">
  <ds:schemaRefs/>
</ds:datastoreItem>
</file>

<file path=customXml/itemProps27.xml><?xml version="1.0" encoding="utf-8"?>
<ds:datastoreItem xmlns:ds="http://schemas.openxmlformats.org/officeDocument/2006/customXml" ds:itemID="{F4184F10-D981-47B6-8917-148684AF440E}">
  <ds:schemaRefs/>
</ds:datastoreItem>
</file>

<file path=customXml/itemProps28.xml><?xml version="1.0" encoding="utf-8"?>
<ds:datastoreItem xmlns:ds="http://schemas.openxmlformats.org/officeDocument/2006/customXml" ds:itemID="{CC9CB833-EA84-4EE3-A0BC-4D6942AC5C33}">
  <ds:schemaRefs/>
</ds:datastoreItem>
</file>

<file path=customXml/itemProps29.xml><?xml version="1.0" encoding="utf-8"?>
<ds:datastoreItem xmlns:ds="http://schemas.openxmlformats.org/officeDocument/2006/customXml" ds:itemID="{380D8C8F-09F2-4FCD-8A92-6ABE0D96BBDD}">
  <ds:schemaRefs/>
</ds:datastoreItem>
</file>

<file path=customXml/itemProps3.xml><?xml version="1.0" encoding="utf-8"?>
<ds:datastoreItem xmlns:ds="http://schemas.openxmlformats.org/officeDocument/2006/customXml" ds:itemID="{36B6FD04-BAA9-40FD-A6F8-C1A321F23BD3}">
  <ds:schemaRefs/>
</ds:datastoreItem>
</file>

<file path=customXml/itemProps30.xml><?xml version="1.0" encoding="utf-8"?>
<ds:datastoreItem xmlns:ds="http://schemas.openxmlformats.org/officeDocument/2006/customXml" ds:itemID="{7F756BC3-EA22-4A31-BA63-4541D1825ADA}">
  <ds:schemaRefs/>
</ds:datastoreItem>
</file>

<file path=customXml/itemProps31.xml><?xml version="1.0" encoding="utf-8"?>
<ds:datastoreItem xmlns:ds="http://schemas.openxmlformats.org/officeDocument/2006/customXml" ds:itemID="{F0210682-C531-4326-B22D-1E14E8748DD9}">
  <ds:schemaRefs/>
</ds:datastoreItem>
</file>

<file path=customXml/itemProps32.xml><?xml version="1.0" encoding="utf-8"?>
<ds:datastoreItem xmlns:ds="http://schemas.openxmlformats.org/officeDocument/2006/customXml" ds:itemID="{8045BB80-D696-4111-8444-37247438F6DE}">
  <ds:schemaRefs/>
</ds:datastoreItem>
</file>

<file path=customXml/itemProps33.xml><?xml version="1.0" encoding="utf-8"?>
<ds:datastoreItem xmlns:ds="http://schemas.openxmlformats.org/officeDocument/2006/customXml" ds:itemID="{C4E50D02-312A-4CA9-ABB2-E22672DB6659}">
  <ds:schemaRefs/>
</ds:datastoreItem>
</file>

<file path=customXml/itemProps34.xml><?xml version="1.0" encoding="utf-8"?>
<ds:datastoreItem xmlns:ds="http://schemas.openxmlformats.org/officeDocument/2006/customXml" ds:itemID="{CED6CFEC-6EED-41E3-B5DC-A75DCF401247}">
  <ds:schemaRefs/>
</ds:datastoreItem>
</file>

<file path=customXml/itemProps35.xml><?xml version="1.0" encoding="utf-8"?>
<ds:datastoreItem xmlns:ds="http://schemas.openxmlformats.org/officeDocument/2006/customXml" ds:itemID="{836480CC-C9B8-406C-A797-E3A4C6E160D0}">
  <ds:schemaRefs/>
</ds:datastoreItem>
</file>

<file path=customXml/itemProps36.xml><?xml version="1.0" encoding="utf-8"?>
<ds:datastoreItem xmlns:ds="http://schemas.openxmlformats.org/officeDocument/2006/customXml" ds:itemID="{D4D9D881-9EE2-4470-97A2-308C9962AB50}">
  <ds:schemaRefs/>
</ds:datastoreItem>
</file>

<file path=customXml/itemProps37.xml><?xml version="1.0" encoding="utf-8"?>
<ds:datastoreItem xmlns:ds="http://schemas.openxmlformats.org/officeDocument/2006/customXml" ds:itemID="{10EF37AA-2DB2-43DB-B8D0-60E5C70BA256}">
  <ds:schemaRefs/>
</ds:datastoreItem>
</file>

<file path=customXml/itemProps38.xml><?xml version="1.0" encoding="utf-8"?>
<ds:datastoreItem xmlns:ds="http://schemas.openxmlformats.org/officeDocument/2006/customXml" ds:itemID="{CD4CFC9A-F1F9-4935-A93A-6D85C923B003}">
  <ds:schemaRefs/>
</ds:datastoreItem>
</file>

<file path=customXml/itemProps39.xml><?xml version="1.0" encoding="utf-8"?>
<ds:datastoreItem xmlns:ds="http://schemas.openxmlformats.org/officeDocument/2006/customXml" ds:itemID="{0D383D92-09EC-462E-A735-C40C7213DF8A}">
  <ds:schemaRefs/>
</ds:datastoreItem>
</file>

<file path=customXml/itemProps4.xml><?xml version="1.0" encoding="utf-8"?>
<ds:datastoreItem xmlns:ds="http://schemas.openxmlformats.org/officeDocument/2006/customXml" ds:itemID="{1FA17B56-8DFB-4B3A-A6D4-A38B53B92596}">
  <ds:schemaRefs/>
</ds:datastoreItem>
</file>

<file path=customXml/itemProps40.xml><?xml version="1.0" encoding="utf-8"?>
<ds:datastoreItem xmlns:ds="http://schemas.openxmlformats.org/officeDocument/2006/customXml" ds:itemID="{AD79B55C-5DE2-43F5-BBAA-4E4E3DBD7259}">
  <ds:schemaRefs/>
</ds:datastoreItem>
</file>

<file path=customXml/itemProps41.xml><?xml version="1.0" encoding="utf-8"?>
<ds:datastoreItem xmlns:ds="http://schemas.openxmlformats.org/officeDocument/2006/customXml" ds:itemID="{479E57C1-70D6-424C-8EC5-94759BEAB04B}">
  <ds:schemaRefs/>
</ds:datastoreItem>
</file>

<file path=customXml/itemProps42.xml><?xml version="1.0" encoding="utf-8"?>
<ds:datastoreItem xmlns:ds="http://schemas.openxmlformats.org/officeDocument/2006/customXml" ds:itemID="{4759385E-5D2F-4FFD-8CBE-B840ACF6F7AC}">
  <ds:schemaRefs/>
</ds:datastoreItem>
</file>

<file path=customXml/itemProps43.xml><?xml version="1.0" encoding="utf-8"?>
<ds:datastoreItem xmlns:ds="http://schemas.openxmlformats.org/officeDocument/2006/customXml" ds:itemID="{9A49C8C3-CC6F-41ED-A3B1-9F2EE07D6205}">
  <ds:schemaRefs/>
</ds:datastoreItem>
</file>

<file path=customXml/itemProps44.xml><?xml version="1.0" encoding="utf-8"?>
<ds:datastoreItem xmlns:ds="http://schemas.openxmlformats.org/officeDocument/2006/customXml" ds:itemID="{DA464FE5-4DF1-4594-BD50-6A8DED449310}">
  <ds:schemaRefs/>
</ds:datastoreItem>
</file>

<file path=customXml/itemProps45.xml><?xml version="1.0" encoding="utf-8"?>
<ds:datastoreItem xmlns:ds="http://schemas.openxmlformats.org/officeDocument/2006/customXml" ds:itemID="{FF3233B1-5BF4-4417-A6DC-1F487D00DB29}">
  <ds:schemaRefs/>
</ds:datastoreItem>
</file>

<file path=customXml/itemProps5.xml><?xml version="1.0" encoding="utf-8"?>
<ds:datastoreItem xmlns:ds="http://schemas.openxmlformats.org/officeDocument/2006/customXml" ds:itemID="{6C79B854-70EE-4FE8-84BE-89FB628B2185}">
  <ds:schemaRefs/>
</ds:datastoreItem>
</file>

<file path=customXml/itemProps6.xml><?xml version="1.0" encoding="utf-8"?>
<ds:datastoreItem xmlns:ds="http://schemas.openxmlformats.org/officeDocument/2006/customXml" ds:itemID="{2589A1E5-8ED8-4CC8-848B-B5F90507E6AD}">
  <ds:schemaRefs/>
</ds:datastoreItem>
</file>

<file path=customXml/itemProps7.xml><?xml version="1.0" encoding="utf-8"?>
<ds:datastoreItem xmlns:ds="http://schemas.openxmlformats.org/officeDocument/2006/customXml" ds:itemID="{9590861E-5D16-4BCB-9816-801F9811B018}">
  <ds:schemaRefs/>
</ds:datastoreItem>
</file>

<file path=customXml/itemProps8.xml><?xml version="1.0" encoding="utf-8"?>
<ds:datastoreItem xmlns:ds="http://schemas.openxmlformats.org/officeDocument/2006/customXml" ds:itemID="{0603F83F-AD8F-4C58-8F3A-54BDEBA3784A}">
  <ds:schemaRefs/>
</ds:datastoreItem>
</file>

<file path=customXml/itemProps9.xml><?xml version="1.0" encoding="utf-8"?>
<ds:datastoreItem xmlns:ds="http://schemas.openxmlformats.org/officeDocument/2006/customXml" ds:itemID="{F5E6F91F-D113-407E-BAE4-F774B00EFAD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9</vt:i4>
      </vt:variant>
      <vt:variant>
        <vt:lpstr>Именованные диапазоны</vt:lpstr>
      </vt:variant>
      <vt:variant>
        <vt:i4>1</vt:i4>
      </vt:variant>
    </vt:vector>
  </HeadingPairs>
  <TitlesOfParts>
    <vt:vector size="10" baseType="lpstr">
      <vt:lpstr>README</vt:lpstr>
      <vt:lpstr>Metrics Dictionary</vt:lpstr>
      <vt:lpstr>Data_Quality</vt:lpstr>
      <vt:lpstr>Control</vt:lpstr>
      <vt:lpstr>Dashboard</vt:lpstr>
      <vt:lpstr>PT_Calc</vt:lpstr>
      <vt:lpstr>Customers</vt:lpstr>
      <vt:lpstr>C_Calc</vt:lpstr>
      <vt:lpstr>Products</vt:lpstr>
      <vt:lpstr>AsOfDate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Сахарный Человек</dc:creator>
  <cp:lastModifiedBy>Сахарный Человек</cp:lastModifiedBy>
  <dcterms:created xsi:type="dcterms:W3CDTF">2015-06-05T18:19:34Z</dcterms:created>
  <dcterms:modified xsi:type="dcterms:W3CDTF">2025-12-19T06:32:18Z</dcterms:modified>
</cp:coreProperties>
</file>